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704" activeTab="0"/>
  </bookViews>
  <sheets>
    <sheet name="Титул" sheetId="1" r:id="rId1"/>
    <sheet name="Раздел I" sheetId="2" r:id="rId2"/>
    <sheet name="Раздел II (2000)" sheetId="3" r:id="rId3"/>
    <sheet name="Раздел II (2001)" sheetId="4" r:id="rId4"/>
    <sheet name="Раздел III" sheetId="5" r:id="rId5"/>
    <sheet name="Раздел IV" sheetId="6" r:id="rId6"/>
    <sheet name="Раздел V" sheetId="7" r:id="rId7"/>
    <sheet name="Раздел VI" sheetId="8" r:id="rId8"/>
    <sheet name="Раздел VII" sheetId="9" r:id="rId9"/>
    <sheet name="Раздел VIII" sheetId="10" r:id="rId10"/>
    <sheet name="8029, 8030, Раздел IX" sheetId="11" r:id="rId11"/>
    <sheet name="Раздел X" sheetId="12" r:id="rId12"/>
  </sheets>
  <definedNames>
    <definedName name="_xlnm.Print_Titles" localSheetId="1">'Раздел I'!$4:$7</definedName>
    <definedName name="_xlnm.Print_Titles" localSheetId="5">'Раздел IV'!$A:$C,'Раздел IV'!$38:$44</definedName>
    <definedName name="_xlnm.Print_Titles" localSheetId="6">'Раздел V'!$A:$B</definedName>
    <definedName name="_xlnm.Print_Titles" localSheetId="9">'Раздел VIII'!$A:$B</definedName>
    <definedName name="_xlnm.Print_Area" localSheetId="2">'Раздел II (2000)'!$A$1:$I$35,'Раздел II (2000)'!$J$2:$AF$53</definedName>
    <definedName name="_xlnm.Print_Area" localSheetId="3">'Раздел II (2001)'!$A$1:$I$30,'Раздел II (2001)'!$J$3:$R$32</definedName>
    <definedName name="_xlnm.Print_Area" localSheetId="0">'Титул'!$A$1:$BZ$44</definedName>
  </definedNames>
  <calcPr fullCalcOnLoad="1"/>
</workbook>
</file>

<file path=xl/sharedStrings.xml><?xml version="1.0" encoding="utf-8"?>
<sst xmlns="http://schemas.openxmlformats.org/spreadsheetml/2006/main" count="2283" uniqueCount="662">
  <si>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</si>
  <si>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</si>
  <si>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</si>
  <si>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</si>
  <si>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</si>
  <si>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</si>
  <si>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</si>
  <si>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</si>
  <si>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г.</t>
  </si>
  <si>
    <t>отчитывающейся организации
по ОКПО</t>
  </si>
  <si>
    <t>Наименование показателя</t>
  </si>
  <si>
    <t>Единица измерения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</si>
  <si>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</si>
  <si>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</si>
  <si>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</si>
  <si>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</si>
  <si>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</si>
  <si>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</si>
  <si>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</si>
  <si>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</si>
  <si>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</si>
  <si>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</si>
  <si>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Х</t>
  </si>
  <si>
    <t>за 20</t>
  </si>
  <si>
    <t>СВЕДЕНИЯ О РЕСУРСНОМ ОБЕСПЕЧЕНИИ И ОКАЗАНИИ МЕДИЦИНСКОЙ
ПОМОЩИ НАСЕЛЕНИЮ</t>
  </si>
  <si>
    <t>- территориальному фонду ОМС (разделы I , II, III, IV, V, VI, VIII, IX);</t>
  </si>
  <si>
    <t>- органу управления здравоохранения субъекта Российской Федерации;</t>
  </si>
  <si>
    <t>- вышестоящей организации (ведомству) по подчиненности</t>
  </si>
  <si>
    <t xml:space="preserve">- вышестоящей организации (ведомству) по подчиненности </t>
  </si>
  <si>
    <t>- Федеральному фонду ОМС</t>
  </si>
  <si>
    <t xml:space="preserve">органы управления здравоохранения субъектов Российской Федерации (сводные сведения  </t>
  </si>
  <si>
    <t>по субъекту Российской Федерации, согласованные с территориальным фондом ОМС по разделам I, II, III, V, VI, VII, VIII, IX, X, XI):</t>
  </si>
  <si>
    <t>- Минздраву России;</t>
  </si>
  <si>
    <t>- территориальному органу Росстата в субъекте Российской Федерации по установленному</t>
  </si>
  <si>
    <t xml:space="preserve">  им адресу</t>
  </si>
  <si>
    <t>ФМБА и другие распорядители средств федерального бюджета  сводные отчеты по подведомственным государственным организациям, оказывающим медицинскую помощь:</t>
  </si>
  <si>
    <t>- Минздраву России</t>
  </si>
  <si>
    <t>Федеральный фонд ОМС сводный отчет (разделы I , II, III, IV, V, VI, VIII, IX) по России и субъектам Российской Федерации:</t>
  </si>
  <si>
    <t>юридические лица - медицинские организации, не осуществляющие деятельность в сфере ОМС:</t>
  </si>
  <si>
    <t>юридические лица - медицинские организации, осуществляющие деятельность в сфере ОМС:</t>
  </si>
  <si>
    <t>территориальные фонды ОМС (разделы I, II, III, IV, V, VI, VIII, IX):</t>
  </si>
  <si>
    <t>Форма N 62</t>
  </si>
  <si>
    <t>1 февраля после отчетного периода</t>
  </si>
  <si>
    <t>1 марта после отчетного периода</t>
  </si>
  <si>
    <t>25 марта после отчетного периода</t>
  </si>
  <si>
    <t>1 апреля после отчетного периода</t>
  </si>
  <si>
    <t>15 апреля после отчетного периода</t>
  </si>
  <si>
    <t>Годовая</t>
  </si>
  <si>
    <t>0609385</t>
  </si>
  <si>
    <t>Типы медицинских  организаций</t>
  </si>
  <si>
    <t>N стр.</t>
  </si>
  <si>
    <t>муниципальной  собственности</t>
  </si>
  <si>
    <t>собственности субъекта РФ</t>
  </si>
  <si>
    <t>федеральной собственности</t>
  </si>
  <si>
    <t>иных форм собственности</t>
  </si>
  <si>
    <t>всего</t>
  </si>
  <si>
    <t>в том числе подведомственные</t>
  </si>
  <si>
    <t xml:space="preserve">ФМБА России </t>
  </si>
  <si>
    <t>в том числе:</t>
  </si>
  <si>
    <t xml:space="preserve">автономные   </t>
  </si>
  <si>
    <t xml:space="preserve">бюджетные   </t>
  </si>
  <si>
    <t xml:space="preserve">казенные   </t>
  </si>
  <si>
    <t xml:space="preserve">иные   </t>
  </si>
  <si>
    <r>
      <t>Больницы скорой медицинской помощи</t>
    </r>
    <r>
      <rPr>
        <sz val="10"/>
        <color indexed="8"/>
        <rFont val="Times New Roman"/>
        <family val="1"/>
      </rPr>
      <t xml:space="preserve"> (сумма строк с 22 по 25)</t>
    </r>
  </si>
  <si>
    <t>Участковые больницы</t>
  </si>
  <si>
    <t>(сумма строк с 32 по 35)</t>
  </si>
  <si>
    <r>
      <t>Специализированные больницы</t>
    </r>
    <r>
      <rPr>
        <sz val="10"/>
        <color indexed="8"/>
        <rFont val="Times New Roman"/>
        <family val="1"/>
      </rPr>
      <t xml:space="preserve"> (сумма строк с 42 по 45)</t>
    </r>
  </si>
  <si>
    <r>
      <t xml:space="preserve">Больницы </t>
    </r>
    <r>
      <rPr>
        <sz val="10"/>
        <color indexed="8"/>
        <rFont val="Times New Roman"/>
        <family val="1"/>
      </rPr>
      <t>(сумма строк с 12 по 15)</t>
    </r>
  </si>
  <si>
    <t>всего (гр.8+ 9+10+
11)</t>
  </si>
  <si>
    <t>из них в сель-ской мест-
ности</t>
  </si>
  <si>
    <t>Мин-здраву России</t>
  </si>
  <si>
    <t>другим минис-терствам и ведом-
ствам</t>
  </si>
  <si>
    <t xml:space="preserve">другим распоря-дителям средств федераль-ного бюджета </t>
  </si>
  <si>
    <t>из них в сель-ской мест-ности (гр.4+6+
12)</t>
  </si>
  <si>
    <t>N
стр.</t>
  </si>
  <si>
    <r>
      <t>ВСЕГО медицинских организаций</t>
    </r>
    <r>
      <rPr>
        <sz val="10"/>
        <color indexed="8"/>
        <rFont val="Times New Roman"/>
        <family val="1"/>
      </rPr>
      <t xml:space="preserve"> 
(сумма строк с 02 по 05) 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</si>
  <si>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</si>
  <si>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</si>
  <si>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</si>
  <si>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</si>
  <si>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</si>
  <si>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</si>
  <si>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</si>
  <si>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</si>
  <si>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</si>
  <si>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(1000)</t>
  </si>
  <si>
    <t>Код по ОКЕИ: единица - 642</t>
  </si>
  <si>
    <t>Раздел I. Медицинские организации по типам, организационно-правовым формам и формам собственности</t>
  </si>
  <si>
    <t xml:space="preserve">Родильные дома </t>
  </si>
  <si>
    <t>(сумма строк с 52 по 55)</t>
  </si>
  <si>
    <r>
      <t>Госпитали</t>
    </r>
    <r>
      <rPr>
        <sz val="10"/>
        <color indexed="8"/>
        <rFont val="Times New Roman"/>
        <family val="1"/>
      </rPr>
      <t xml:space="preserve"> </t>
    </r>
  </si>
  <si>
    <t>(сумма строк с 62 по 65)</t>
  </si>
  <si>
    <r>
      <t>Медико-санитарные части</t>
    </r>
    <r>
      <rPr>
        <sz val="10"/>
        <color indexed="8"/>
        <rFont val="Times New Roman"/>
        <family val="1"/>
      </rPr>
      <t xml:space="preserve"> (сумма строк с 72 по 75)</t>
    </r>
  </si>
  <si>
    <r>
      <t>Дома (больницы) сестринского ухода</t>
    </r>
    <r>
      <rPr>
        <sz val="10"/>
        <color indexed="8"/>
        <rFont val="Times New Roman"/>
        <family val="1"/>
      </rPr>
      <t xml:space="preserve"> (сумма строк с 82 по 85)</t>
    </r>
  </si>
  <si>
    <r>
      <t>Хосписы</t>
    </r>
    <r>
      <rPr>
        <sz val="10"/>
        <color indexed="8"/>
        <rFont val="Times New Roman"/>
        <family val="1"/>
      </rPr>
      <t xml:space="preserve"> (сумма строк с 92 по 95)</t>
    </r>
  </si>
  <si>
    <t>Лепрозории</t>
  </si>
  <si>
    <t>(сумма строк с 102 по 105)</t>
  </si>
  <si>
    <t xml:space="preserve">Диспансеры </t>
  </si>
  <si>
    <t>(сумма строк с 112 по 115)</t>
  </si>
  <si>
    <t xml:space="preserve">Амбулатории </t>
  </si>
  <si>
    <t>(сумма строк с 122 по 125)</t>
  </si>
  <si>
    <t xml:space="preserve">Поликлиники </t>
  </si>
  <si>
    <t>(сумма строк с 132 по 135)</t>
  </si>
  <si>
    <r>
      <t xml:space="preserve">Женские консультации </t>
    </r>
    <r>
      <rPr>
        <sz val="10"/>
        <color indexed="8"/>
        <rFont val="Times New Roman"/>
        <family val="1"/>
      </rPr>
      <t>(сумма строк с 142 по 145)</t>
    </r>
  </si>
  <si>
    <t xml:space="preserve"> иные   </t>
  </si>
  <si>
    <t xml:space="preserve">Дома ребенка </t>
  </si>
  <si>
    <t>(сумма строк с 152 по 155)</t>
  </si>
  <si>
    <t xml:space="preserve">Молочные кухни </t>
  </si>
  <si>
    <t>(сумма строк с 162 по 165)</t>
  </si>
  <si>
    <t xml:space="preserve">Центры </t>
  </si>
  <si>
    <t>(сумма строк с 172 по 175)</t>
  </si>
  <si>
    <r>
      <t>Медицинские организации скорой медицинской помощи</t>
    </r>
    <r>
      <rPr>
        <sz val="10"/>
        <color indexed="8"/>
        <rFont val="Times New Roman"/>
        <family val="1"/>
      </rPr>
      <t xml:space="preserve"> (сумма строк с 182 по 185)</t>
    </r>
  </si>
  <si>
    <r>
      <t>Медицинские организации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переливания крови</t>
    </r>
  </si>
  <si>
    <t>(сумма строк с 192 по 195)</t>
  </si>
  <si>
    <r>
      <t xml:space="preserve">Санаторно-курортные организации </t>
    </r>
    <r>
      <rPr>
        <sz val="10"/>
        <color indexed="8"/>
        <rFont val="Times New Roman"/>
        <family val="1"/>
      </rPr>
      <t>(сумма строк с 202 по 205)</t>
    </r>
  </si>
  <si>
    <t>Медицинские организации особого типа</t>
  </si>
  <si>
    <t>(сумма строк с 212 по 215)</t>
  </si>
  <si>
    <t>из стр.41 - работающие в ОМС (сумма строк с 47 по 50)</t>
  </si>
  <si>
    <t>из стр.51 - работающие в ОМС (сумма строк с 57 по 60)</t>
  </si>
  <si>
    <t>из стр.61 - работающие в ОМС (сумма строк с 67 по 70)</t>
  </si>
  <si>
    <t>из стр.71 - работающие в ОМС (сумма строк с 77 по 80)</t>
  </si>
  <si>
    <t>из стр.81 - работающие в ОМС (сумма строк с 87 по 90)</t>
  </si>
  <si>
    <t>из стр.91 - работающие в ОМС (сумма строк с 97 по 100)</t>
  </si>
  <si>
    <t>из стр.101 - работающие в ОМС (сумма строк с 107 по 110)</t>
  </si>
  <si>
    <t>из стр.111 - работающие в ОМС (сумма строк с 117 по 120)</t>
  </si>
  <si>
    <t>из стр.121 - работающие в ОМС (сумма строк с 127 по 130)</t>
  </si>
  <si>
    <t>из стр.131 - работающие в ОМС (сумма строк с 137 по 140)</t>
  </si>
  <si>
    <t>из стр.141 - работающие в ОМС (сумма строк с 147 по 150)</t>
  </si>
  <si>
    <t>из стр.151 - работающие в ОМС (сумма строк с 157 по 160)</t>
  </si>
  <si>
    <t>из стр.161 - работающие в ОМС (сумма строк с 167 по 170)</t>
  </si>
  <si>
    <t>из стр.171 - работающие в ОМС (сумма строк с 177 по 180):</t>
  </si>
  <si>
    <t>из стр.181 - работающие в ОМС (сумма строк с 187 по 190)</t>
  </si>
  <si>
    <t>из стр.191 - работающие в ОМС (сумма строк с 197 по 200)</t>
  </si>
  <si>
    <t>из стр.201 - работающие в ОМС (сумма строк с 207 по 210):</t>
  </si>
  <si>
    <t>из стр.211 - работающие в ОМС (сумма строк с 217 по 220):</t>
  </si>
  <si>
    <t>Объемы медицинской помощи и финансирования за счет:</t>
  </si>
  <si>
    <t>муниципального бюджета</t>
  </si>
  <si>
    <t>бюджета субъекта Российской Федерации</t>
  </si>
  <si>
    <t>рассчитано</t>
  </si>
  <si>
    <t>утверждено</t>
  </si>
  <si>
    <t>исполнено</t>
  </si>
  <si>
    <t xml:space="preserve">Объемы оказания и финансирования  медицинской помощи  - всего  (сумма строк  04+11+14+23+26+27), </t>
  </si>
  <si>
    <t>руб</t>
  </si>
  <si>
    <t xml:space="preserve">скорая  медицинская помощь (вне медицинской организации) </t>
  </si>
  <si>
    <t>вызовов, ед</t>
  </si>
  <si>
    <t>лиц, которым оказана медицинская помощь, чел.</t>
  </si>
  <si>
    <t>из них скорая специализированная (санитарно-авиационная) медицинская помощь</t>
  </si>
  <si>
    <t>посещений, ед</t>
  </si>
  <si>
    <t>койко-дней, ед</t>
  </si>
  <si>
    <t>случаев госпитализации, ед</t>
  </si>
  <si>
    <t>из них:                              высокотехнологичная медицинская помощь</t>
  </si>
  <si>
    <t>медицинская помощь в условиях  дневного стационара</t>
  </si>
  <si>
    <t>пациенто-дней, ед</t>
  </si>
  <si>
    <t>пациентов, чел.</t>
  </si>
  <si>
    <t>паллиативная медицинская помощь в стационарных условиях</t>
  </si>
  <si>
    <t>прочие виды медицинских и иных услуг, оказанные иными типами медицинских организаций</t>
  </si>
  <si>
    <r>
      <t>обращений</t>
    </r>
    <r>
      <rPr>
        <vertAlign val="superscript"/>
        <sz val="10"/>
        <color indexed="8"/>
        <rFont val="Times New Roman"/>
        <family val="1"/>
      </rPr>
      <t>*)</t>
    </r>
    <r>
      <rPr>
        <sz val="10"/>
        <color indexed="8"/>
        <rFont val="Times New Roman"/>
        <family val="1"/>
      </rPr>
      <t xml:space="preserve"> в связи с заболеваниями, ед</t>
    </r>
  </si>
  <si>
    <t>(2000)</t>
  </si>
  <si>
    <t>Всего</t>
  </si>
  <si>
    <t>средств ОМС на территориальную программу ОМС</t>
  </si>
  <si>
    <r>
      <t>из них</t>
    </r>
    <r>
      <rPr>
        <sz val="10"/>
        <color indexed="8"/>
        <rFont val="Times New Roman"/>
        <family val="1"/>
      </rPr>
      <t xml:space="preserve"> по видам базовой  про-граммы ОМС</t>
    </r>
  </si>
  <si>
    <r>
      <t xml:space="preserve">из них </t>
    </r>
    <r>
      <rPr>
        <sz val="10"/>
        <color indexed="8"/>
        <rFont val="Times New Roman"/>
        <family val="1"/>
      </rPr>
      <t>по видам базовой про-граммы ОМС</t>
    </r>
  </si>
  <si>
    <t>рассчитано (сумма  гр.4+7+10)</t>
  </si>
  <si>
    <t>утверждено (сумма  гр.5+8+11)</t>
  </si>
  <si>
    <t>исполнено (сумма  гр.6+9+13)</t>
  </si>
  <si>
    <t xml:space="preserve">медицинская помощь,  оказанная амбулаторно  </t>
  </si>
  <si>
    <t xml:space="preserve">медицинская помощь,  
оказанная амбулаторно  </t>
  </si>
  <si>
    <t xml:space="preserve">медицинская помощь, 
оказанная стационарно  </t>
  </si>
  <si>
    <r>
      <t>*)</t>
    </r>
    <r>
      <rPr>
        <sz val="10"/>
        <rFont val="Times New Roman"/>
        <family val="1"/>
      </rPr>
      <t xml:space="preserve"> одно обращение в связи с заболеванием включает кратность посещений по данному заболеванию (два и более)</t>
    </r>
  </si>
  <si>
    <t>(руб) (код по ОКЕИ: рубль - 383).</t>
  </si>
  <si>
    <r>
      <t>(2028)</t>
    </r>
    <r>
      <rPr>
        <sz val="10"/>
        <color indexed="8"/>
        <rFont val="Times New Roman"/>
        <family val="1"/>
      </rPr>
      <t xml:space="preserve"> Утвержденная стоимость территориальной программы ОМС из средств ОМС. Всего</t>
    </r>
  </si>
  <si>
    <r>
      <t>(2029)</t>
    </r>
    <r>
      <rPr>
        <sz val="10"/>
        <color indexed="8"/>
        <rFont val="Times New Roman"/>
        <family val="1"/>
      </rPr>
      <t xml:space="preserve"> Поступило средств ОМС в территориальный фонд ОМС.  Всего</t>
    </r>
  </si>
  <si>
    <t>(руб) (1), в т.ч. за счет: субвенции из бюджета ФОМС</t>
  </si>
  <si>
    <t>(2),</t>
  </si>
  <si>
    <t xml:space="preserve">межбюджетных трансфертов бюджетов субъектов Российской Федерации на финансовое обеспечение территориальной программы  обязательного медицинского </t>
  </si>
  <si>
    <t xml:space="preserve">(3), межбюджетных трансфертов бюджетов субъектов Российской Федерации на финансовое обеспечение </t>
  </si>
  <si>
    <t>страхования в части базовой программы ОМС</t>
  </si>
  <si>
    <t>(4), межбюджетных трансфертов бюджетов субъектов Российской Федерации на финансовое обеспечение дополнительных</t>
  </si>
  <si>
    <t>скорой медицинской  помощи</t>
  </si>
  <si>
    <t>(5),  прочих поступлений</t>
  </si>
  <si>
    <t>(6)</t>
  </si>
  <si>
    <t>(код по ОКЕИ: рубль - 383).</t>
  </si>
  <si>
    <r>
      <t>(2030)</t>
    </r>
    <r>
      <rPr>
        <sz val="10"/>
        <color indexed="8"/>
        <rFont val="Times New Roman"/>
        <family val="1"/>
      </rPr>
      <t xml:space="preserve"> Средства, предназначенные на ведение дела по ОМС</t>
    </r>
  </si>
  <si>
    <r>
      <t xml:space="preserve">(2031) </t>
    </r>
    <r>
      <rPr>
        <sz val="10"/>
        <color indexed="8"/>
        <rFont val="Times New Roman"/>
        <family val="1"/>
      </rPr>
      <t>Территориальная программа государственных гарантий бесплатного оказания гражданам медицинской помощи утверждена постановлением (Законом)</t>
    </r>
  </si>
  <si>
    <t>от "</t>
  </si>
  <si>
    <t>"</t>
  </si>
  <si>
    <t>20</t>
  </si>
  <si>
    <t>(чел) (1),</t>
  </si>
  <si>
    <r>
      <t>(2032)</t>
    </r>
    <r>
      <rPr>
        <sz val="10"/>
        <color indexed="8"/>
        <rFont val="Times New Roman"/>
        <family val="1"/>
      </rPr>
      <t xml:space="preserve"> Застраховано по ОМС (на дату, установленную при формировании территориальной программы ОМС) всего</t>
    </r>
  </si>
  <si>
    <t>работающих</t>
  </si>
  <si>
    <t>(2), неработающих</t>
  </si>
  <si>
    <t>(3) (код по ОКЕИ: человек - 792).</t>
  </si>
  <si>
    <t>в т.ч. в неотложной форме</t>
  </si>
  <si>
    <t>федерального бюджета</t>
  </si>
  <si>
    <t>Объемы оказания и финансирования  медицинской помощи - всего  (сумма строк  05+08+17+20+21),</t>
  </si>
  <si>
    <t xml:space="preserve"> в том числе:</t>
  </si>
  <si>
    <t>высокотехнологичная медицинская помощь</t>
  </si>
  <si>
    <t>прочие виды медицинских и иных услуг</t>
  </si>
  <si>
    <t xml:space="preserve">Раздел II. Формирование и выполнение территориальной программы государственных гарантий бесплатного оказания </t>
  </si>
  <si>
    <t>гражданам медицинской помощи</t>
  </si>
  <si>
    <t>из них в неотложной форме</t>
  </si>
  <si>
    <t xml:space="preserve">медицинская помощь, оказанная стационарно </t>
  </si>
  <si>
    <t xml:space="preserve">из них:
высокотехнологичная медицинская помощь </t>
  </si>
  <si>
    <t>(2001)</t>
  </si>
  <si>
    <t xml:space="preserve">подведомственных Минздраву России, ФМБА, другим распорядителям средств федерального бюджета </t>
  </si>
  <si>
    <t xml:space="preserve">Раздел II. Объемы оказания и финансирования медицинской помощи в медицинских организациях, </t>
  </si>
  <si>
    <t>утверждено (сумма  гр.4+6+8+10)</t>
  </si>
  <si>
    <t>исполнено (сумма  гр.5+7+9+12)</t>
  </si>
  <si>
    <t>из них по видам базовой программы ОМС</t>
  </si>
  <si>
    <t xml:space="preserve">из них по видам базовой программы ОМС </t>
  </si>
  <si>
    <t>___________________</t>
  </si>
  <si>
    <t>Продолжение Раздела II</t>
  </si>
  <si>
    <t xml:space="preserve">медицинская реабилитация </t>
  </si>
  <si>
    <t>N строки</t>
  </si>
  <si>
    <t xml:space="preserve">Объемы посещений и их финансирование за счет: </t>
  </si>
  <si>
    <t>консолидированного бюджета субъекта Российской Федерации</t>
  </si>
  <si>
    <t>средств ОМС</t>
  </si>
  <si>
    <t>единиц</t>
  </si>
  <si>
    <t xml:space="preserve">рублей </t>
  </si>
  <si>
    <t>рублей</t>
  </si>
  <si>
    <r>
      <t>Посещений - всего</t>
    </r>
    <r>
      <rPr>
        <sz val="10"/>
        <color indexed="8"/>
        <rFont val="Times New Roman"/>
        <family val="1"/>
      </rPr>
      <t xml:space="preserve"> (сумма строк 02+08+14)</t>
    </r>
  </si>
  <si>
    <r>
      <t xml:space="preserve"> </t>
    </r>
    <r>
      <rPr>
        <sz val="10"/>
        <color indexed="8"/>
        <rFont val="Times New Roman"/>
        <family val="1"/>
      </rPr>
      <t>в том числе:</t>
    </r>
  </si>
  <si>
    <t xml:space="preserve"> Посещений с профилактической целью - всего  (сумма строк с 03 по 07),  </t>
  </si>
  <si>
    <t xml:space="preserve">                      в том числе:</t>
  </si>
  <si>
    <t xml:space="preserve">                      медицинские осмотры    </t>
  </si>
  <si>
    <t xml:space="preserve">                      диспансеризация</t>
  </si>
  <si>
    <t xml:space="preserve">                      комплексный медицинский осмотр</t>
  </si>
  <si>
    <t xml:space="preserve">                      патронаж</t>
  </si>
  <si>
    <t xml:space="preserve">                     другие обстоятельства</t>
  </si>
  <si>
    <t xml:space="preserve"> Разовые посещения по поводу заболеваний -  всего</t>
  </si>
  <si>
    <t xml:space="preserve">     из них: на дому</t>
  </si>
  <si>
    <t xml:space="preserve">  Из стр.08 - при оказании медицинской помощи в неотложной форме</t>
  </si>
  <si>
    <t xml:space="preserve">       из них: на дому</t>
  </si>
  <si>
    <t xml:space="preserve">  Из стр.08 - при оказании паллиативной помощи</t>
  </si>
  <si>
    <t xml:space="preserve">   Из стр.01 - посещения медицинских работников, имеющих среднее медицинское образование, ведущих самостоятельный прием</t>
  </si>
  <si>
    <t>(3000)</t>
  </si>
  <si>
    <t xml:space="preserve">Раздел III. Фактические объемы посещений и их финансирование </t>
  </si>
  <si>
    <t>Субъекты Российской Федерации</t>
  </si>
  <si>
    <t>Объемы оказания и финансирования:</t>
  </si>
  <si>
    <t>медицинской помощи, оказанной амбулаторно</t>
  </si>
  <si>
    <t>медицинской помощи в условиях дневного стационара</t>
  </si>
  <si>
    <t>обращений в связи с заболеваниями, ед</t>
  </si>
  <si>
    <t>пациентов, чел</t>
  </si>
  <si>
    <t>бюджет</t>
  </si>
  <si>
    <t>ОМС</t>
  </si>
  <si>
    <t>ВСЕГО</t>
  </si>
  <si>
    <t>Центральный ФО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</si>
  <si>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</si>
  <si>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</si>
  <si>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</si>
  <si>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</si>
  <si>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</si>
  <si>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</si>
  <si>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</si>
  <si>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</si>
  <si>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</si>
  <si>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</si>
  <si>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</si>
  <si>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</si>
  <si>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</si>
  <si>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</si>
  <si>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</si>
  <si>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</si>
  <si>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</si>
  <si>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ФО</t>
  </si>
  <si>
    <t>Республика Карелия</t>
  </si>
  <si>
    <t>Республика Коми</t>
  </si>
  <si>
    <t>Архангельская область</t>
  </si>
  <si>
    <t>Ненецкий авт.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</si>
  <si>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</si>
  <si>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</si>
  <si>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</si>
  <si>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</si>
  <si>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</si>
  <si>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</si>
  <si>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Коды ОКАТО
и ОКЭР</t>
  </si>
  <si>
    <t>030</t>
  </si>
  <si>
    <t>32</t>
  </si>
  <si>
    <t>обращений в связи с заболе-
ваниями, ед</t>
  </si>
  <si>
    <t>пациенто-
дней, ед</t>
  </si>
  <si>
    <t>(4000)</t>
  </si>
  <si>
    <t>Коды по ОКЕИ: рубль - 383, единица - 642, человек - 792</t>
  </si>
  <si>
    <t>г.Москва</t>
  </si>
  <si>
    <t>Южный ФО</t>
  </si>
  <si>
    <t>037*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</si>
  <si>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</si>
  <si>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</si>
  <si>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</si>
  <si>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</si>
  <si>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</si>
  <si>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</si>
  <si>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ФО</t>
  </si>
  <si>
    <t>038*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</si>
  <si>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</si>
  <si>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</si>
  <si>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</si>
  <si>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</si>
  <si>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</si>
  <si>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</si>
  <si>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</si>
  <si>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</si>
  <si>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</si>
  <si>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</si>
  <si>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</si>
  <si>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</si>
  <si>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</si>
  <si>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</si>
  <si>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</si>
  <si>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 xml:space="preserve">Нижегородская область 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</si>
  <si>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</si>
  <si>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</si>
  <si>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</si>
  <si>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</si>
  <si>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</si>
  <si>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ФО</t>
  </si>
  <si>
    <t>Курганская область</t>
  </si>
  <si>
    <t>Свердловская область</t>
  </si>
  <si>
    <t>Тюменская область</t>
  </si>
  <si>
    <t>Ханты-Мансийский авт. округ - Югра</t>
  </si>
  <si>
    <t>Ямало-Ненецкий авт. округ</t>
  </si>
  <si>
    <t>Челябинская область</t>
  </si>
  <si>
    <t>Сибирский ФО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</si>
  <si>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</si>
  <si>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</si>
  <si>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</si>
  <si>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</si>
  <si>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</si>
  <si>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</si>
  <si>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</si>
  <si>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</si>
  <si>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</si>
  <si>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</si>
  <si>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</si>
  <si>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</si>
  <si>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ФО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</si>
  <si>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</si>
  <si>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</si>
  <si>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</si>
  <si>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</si>
  <si>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</si>
  <si>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</si>
  <si>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</si>
  <si>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 область</t>
  </si>
  <si>
    <t>Чукотский авт. округ</t>
  </si>
  <si>
    <t xml:space="preserve"> Граждане СНГ</t>
  </si>
  <si>
    <t xml:space="preserve"> Лица без гражданства</t>
  </si>
  <si>
    <t>031</t>
  </si>
  <si>
    <t>034</t>
  </si>
  <si>
    <t>035</t>
  </si>
  <si>
    <t>036</t>
  </si>
  <si>
    <t>медицинской помощи, оказанной стационарно</t>
  </si>
  <si>
    <t>из них высокотехнологичной медицинской помощи</t>
  </si>
  <si>
    <t>утверждено   пациентов, чел.</t>
  </si>
  <si>
    <t>исполнено пациентов, чел</t>
  </si>
  <si>
    <t>Продолжение Раздела  IV</t>
  </si>
  <si>
    <t>из них медицинской реабилитации</t>
  </si>
  <si>
    <t>случаев  госпитализации, ед</t>
  </si>
  <si>
    <t>паллиативной медицинской помощи 
в стационарных условиях</t>
  </si>
  <si>
    <t>санаторно-курортного лечения</t>
  </si>
  <si>
    <t>прочих видов медицинских и иных услуг, руб</t>
  </si>
  <si>
    <t xml:space="preserve">бюджет </t>
  </si>
  <si>
    <t>бюджет  (гр.8+18+24+44+48+49)</t>
  </si>
  <si>
    <t xml:space="preserve"> ОМС (гр.9+19+25+45+50)</t>
  </si>
  <si>
    <t>Всего (гр.8+9+18+19+24+ 25+44+45+48+49+50)</t>
  </si>
  <si>
    <t>случаев  госпитали-зации, ед</t>
  </si>
  <si>
    <t>Виды медицинской помощи</t>
  </si>
  <si>
    <t>Фактические объемы оказания и финансирования:</t>
  </si>
  <si>
    <r>
      <t>ВСЕГО по всем видам медицинской помощи</t>
    </r>
    <r>
      <rPr>
        <sz val="10"/>
        <color indexed="8"/>
        <rFont val="Times New Roman"/>
        <family val="1"/>
      </rPr>
      <t xml:space="preserve"> (сумма строк  02+11+12+17+22)  </t>
    </r>
  </si>
  <si>
    <t>Скорая  медицинская помощь</t>
  </si>
  <si>
    <t>из них: в экстренной форме</t>
  </si>
  <si>
    <t xml:space="preserve">             в неотложной форме</t>
  </si>
  <si>
    <t xml:space="preserve">из стр.02 - скорая специализированная </t>
  </si>
  <si>
    <t>(санитарно-авиационная)</t>
  </si>
  <si>
    <t>Первичная медико-санитарная помощь</t>
  </si>
  <si>
    <t>(сумма строк  13+18+23)</t>
  </si>
  <si>
    <t>из них в неотложной форме (сумма строк 14+19+24)</t>
  </si>
  <si>
    <t>Специализированная медицинская помощь (сумма строк  15+20+25)</t>
  </si>
  <si>
    <r>
      <t xml:space="preserve">   </t>
    </r>
    <r>
      <rPr>
        <sz val="10"/>
        <color indexed="8"/>
        <rFont val="Times New Roman"/>
        <family val="1"/>
      </rPr>
      <t xml:space="preserve">из них: </t>
    </r>
    <r>
      <rPr>
        <sz val="10"/>
        <rFont val="Times New Roman"/>
        <family val="1"/>
      </rPr>
      <t>медицинская реабилитация</t>
    </r>
    <r>
      <rPr>
        <sz val="10"/>
        <color indexed="10"/>
        <rFont val="Times New Roman"/>
        <family val="1"/>
      </rPr>
      <t xml:space="preserve"> </t>
    </r>
  </si>
  <si>
    <t xml:space="preserve">     экстракорпоральное оплодотворение</t>
  </si>
  <si>
    <t>Паллиативная медицинская помощь</t>
  </si>
  <si>
    <r>
      <t xml:space="preserve"> первичная медико-санитарная помощь</t>
    </r>
    <r>
      <rPr>
        <b/>
        <sz val="10"/>
        <color indexed="8"/>
        <rFont val="Times New Roman"/>
        <family val="1"/>
      </rPr>
      <t xml:space="preserve"> </t>
    </r>
  </si>
  <si>
    <r>
      <t xml:space="preserve">     </t>
    </r>
    <r>
      <rPr>
        <sz val="10"/>
        <color indexed="8"/>
        <rFont val="Times New Roman"/>
        <family val="1"/>
      </rPr>
      <t xml:space="preserve">из них в неотложной форме </t>
    </r>
  </si>
  <si>
    <t xml:space="preserve"> специализированная медицинская помощь</t>
  </si>
  <si>
    <t xml:space="preserve"> прочие услуги</t>
  </si>
  <si>
    <t xml:space="preserve">из них: </t>
  </si>
  <si>
    <t>(5000)</t>
  </si>
  <si>
    <t xml:space="preserve">Раздел V. Фактические объемы и финансирование бесплатного </t>
  </si>
  <si>
    <t>оказания медицинской помощи</t>
  </si>
  <si>
    <t>скорой медицинской помощи (вне медицинской организации)</t>
  </si>
  <si>
    <t>лиц, которым оказана медицинская помощь, чел</t>
  </si>
  <si>
    <t>Продолжение Раздела V</t>
  </si>
  <si>
    <t>Всего, руб</t>
  </si>
  <si>
    <t>прочих видов медицинских и иных услуг, оказанных иными типами медицинских организаций, руб</t>
  </si>
  <si>
    <t>бюджет  (гр.7+13+19+
25+27)</t>
  </si>
  <si>
    <t>ОМС 
(гр.8+14+20+
26+28)</t>
  </si>
  <si>
    <t>ИТОГО
(гр.29+30)</t>
  </si>
  <si>
    <t>Профиль медицинской деятельности</t>
  </si>
  <si>
    <t>План</t>
  </si>
  <si>
    <t>Факт</t>
  </si>
  <si>
    <t xml:space="preserve">ВСЕГО (сумма строк с 02 по 41): </t>
  </si>
  <si>
    <t>Акушерское дело</t>
  </si>
  <si>
    <t xml:space="preserve">Акушерство и гинекология </t>
  </si>
  <si>
    <t>Аллергология и иммунология</t>
  </si>
  <si>
    <t xml:space="preserve">Гастроэнтерология </t>
  </si>
  <si>
    <t xml:space="preserve">Гематология  </t>
  </si>
  <si>
    <t xml:space="preserve">Дерматовенерология 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</si>
  <si>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</si>
  <si>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</si>
  <si>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</si>
  <si>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</si>
  <si>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</si>
  <si>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 xml:space="preserve">Инфекционные болезни  </t>
  </si>
  <si>
    <t xml:space="preserve">Кардиология  </t>
  </si>
  <si>
    <t xml:space="preserve">Колопроктология  </t>
  </si>
  <si>
    <t>Наркология</t>
  </si>
  <si>
    <t xml:space="preserve">Неврология  </t>
  </si>
  <si>
    <t xml:space="preserve">Нейрохирургия </t>
  </si>
  <si>
    <t xml:space="preserve">Неонатология </t>
  </si>
  <si>
    <t xml:space="preserve">Нефрология </t>
  </si>
  <si>
    <t>Онкология</t>
  </si>
  <si>
    <t xml:space="preserve">Оториноларингология </t>
  </si>
  <si>
    <t xml:space="preserve">Офтальмология </t>
  </si>
  <si>
    <t>Педиатрия</t>
  </si>
  <si>
    <t>Психиатрия</t>
  </si>
  <si>
    <t>Психиатрия-наркология</t>
  </si>
  <si>
    <t>Пульмонология</t>
  </si>
  <si>
    <t>объем финансирования, руб</t>
  </si>
  <si>
    <t>Раздел VI. Расчетные и фактические показатели объема и финансового обеспечения медицинской помощи, оказанной стационарно, по профилям медицинской деятельности</t>
  </si>
  <si>
    <t>(6000)</t>
  </si>
  <si>
    <t>Ревматология</t>
  </si>
  <si>
    <t xml:space="preserve">Сердечно-сосудистая хирургия </t>
  </si>
  <si>
    <t>Стоматология детская</t>
  </si>
  <si>
    <t xml:space="preserve">Терапия </t>
  </si>
  <si>
    <t xml:space="preserve">Торакальная хирургия  </t>
  </si>
  <si>
    <t xml:space="preserve">Травматология и ортопедия </t>
  </si>
  <si>
    <t xml:space="preserve">Урология </t>
  </si>
  <si>
    <t>Фтизиатрия</t>
  </si>
  <si>
    <t xml:space="preserve">Хирургия </t>
  </si>
  <si>
    <t xml:space="preserve">Хирургия (абдоминальная) </t>
  </si>
  <si>
    <t xml:space="preserve">Хирургия (комбустиология) </t>
  </si>
  <si>
    <t xml:space="preserve">Челюстно-лицевая хирургия </t>
  </si>
  <si>
    <t xml:space="preserve">Эндокринология </t>
  </si>
  <si>
    <t xml:space="preserve">Прочее </t>
  </si>
  <si>
    <t>домашних хозяйств (личных средств граждан)</t>
  </si>
  <si>
    <t>добровольного медицинского страхования</t>
  </si>
  <si>
    <t>прочих источников финансирования</t>
  </si>
  <si>
    <t xml:space="preserve">медицинская помощь, оказанная амбулаторно </t>
  </si>
  <si>
    <t>обращений по поводу заболеваний, ед</t>
  </si>
  <si>
    <t>медицинская помощь, оказанная стационарно</t>
  </si>
  <si>
    <t xml:space="preserve">       медицинская реабилитация</t>
  </si>
  <si>
    <t>медицинская помощь в условиях дневного стационара</t>
  </si>
  <si>
    <t xml:space="preserve"> пациентов, чел.</t>
  </si>
  <si>
    <t xml:space="preserve">прочие виды медицинских и иных услуг </t>
  </si>
  <si>
    <r>
      <t>скорая медицинская помощь (вне медицинской организации)</t>
    </r>
    <r>
      <rPr>
        <vertAlign val="superscript"/>
        <sz val="10"/>
        <color indexed="8"/>
        <rFont val="Times New Roman"/>
        <family val="1"/>
      </rPr>
      <t>*)</t>
    </r>
    <r>
      <rPr>
        <sz val="10"/>
        <color indexed="8"/>
        <rFont val="Times New Roman"/>
        <family val="1"/>
      </rPr>
      <t xml:space="preserve"> </t>
    </r>
  </si>
  <si>
    <t>из них скорая специализированная  (санитарно-авиационная) медицинская помощь</t>
  </si>
  <si>
    <t>из них                          высокотехнологичная медицинская помощь</t>
  </si>
  <si>
    <t>Объемы оказания и финансирования медицинской помощи - всего 
(сумма строк 04+11+14+23+26+27)                       
в том числе:</t>
  </si>
  <si>
    <t xml:space="preserve">Всего
(гр.4+5+6) </t>
  </si>
  <si>
    <t>(7000)</t>
  </si>
  <si>
    <t>Раздел VII.  Платные медицинские услуги</t>
  </si>
  <si>
    <t>Расходы</t>
  </si>
  <si>
    <t>Источники финансирования по всем видам медицинской помощи - всего</t>
  </si>
  <si>
    <t>Всего по всем источни-кам финан-сирова-ния (гр.11+ 15)</t>
  </si>
  <si>
    <t>Бюджеты всех уровней</t>
  </si>
  <si>
    <t>Государственные внебюджетные фонды</t>
  </si>
  <si>
    <t xml:space="preserve">Внебюджетные </t>
  </si>
  <si>
    <t>феде-ральный бюджет</t>
  </si>
  <si>
    <t>арендная плата феде-ральным меди-цинским органи-зациям</t>
  </si>
  <si>
    <t>бюджет субъекта Россий-ской Федера-ции</t>
  </si>
  <si>
    <t>местный бюджет</t>
  </si>
  <si>
    <t>Всего (гр.3+4+5+6)</t>
  </si>
  <si>
    <t>Фонд ОМС</t>
  </si>
  <si>
    <t>Фонд социаль-ного стра-хования</t>
  </si>
  <si>
    <t>Всего (гр.8+9)</t>
  </si>
  <si>
    <t>домашние хозяйства (личные средства граждан)</t>
  </si>
  <si>
    <t>ДМС</t>
  </si>
  <si>
    <t>Всего (гр.12+ 13+14)</t>
  </si>
  <si>
    <r>
      <t>Расходы - всего</t>
    </r>
    <r>
      <rPr>
        <sz val="10"/>
        <color indexed="8"/>
        <rFont val="Times New Roman"/>
        <family val="1"/>
      </rPr>
      <t xml:space="preserve"> (сумма строк 02+06+13+14+15)</t>
    </r>
    <r>
      <rPr>
        <b/>
        <sz val="10"/>
        <color indexed="8"/>
        <rFont val="Times New Roman"/>
        <family val="1"/>
      </rPr>
      <t xml:space="preserve"> </t>
    </r>
  </si>
  <si>
    <r>
      <t xml:space="preserve">Оплата труда и начисления на выплаты по оплате труда </t>
    </r>
    <r>
      <rPr>
        <sz val="10"/>
        <color indexed="8"/>
        <rFont val="Times New Roman"/>
        <family val="1"/>
      </rPr>
      <t xml:space="preserve">(сумма строк 03+04+05) </t>
    </r>
  </si>
  <si>
    <r>
      <t xml:space="preserve">     </t>
    </r>
    <r>
      <rPr>
        <sz val="10"/>
        <color indexed="8"/>
        <rFont val="Times New Roman"/>
        <family val="1"/>
      </rPr>
      <t>в том числе:</t>
    </r>
  </si>
  <si>
    <t xml:space="preserve">     заработная плата</t>
  </si>
  <si>
    <t xml:space="preserve">     прочие выплаты</t>
  </si>
  <si>
    <t xml:space="preserve">     начисления на выплаты по оплате</t>
  </si>
  <si>
    <t xml:space="preserve">     труда</t>
  </si>
  <si>
    <r>
      <t xml:space="preserve">Оплата работ, услуг </t>
    </r>
    <r>
      <rPr>
        <sz val="10"/>
        <color indexed="8"/>
        <rFont val="Times New Roman"/>
        <family val="1"/>
      </rPr>
      <t>(сумма строк 07+08+09+10+11+12),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 том числе:</t>
    </r>
  </si>
  <si>
    <t xml:space="preserve">     услуги связи</t>
  </si>
  <si>
    <t xml:space="preserve">     транспортные услуги</t>
  </si>
  <si>
    <t xml:space="preserve">     коммунальные услуги</t>
  </si>
  <si>
    <t xml:space="preserve">     арендная плата за пользование</t>
  </si>
  <si>
    <t xml:space="preserve">     имуществом</t>
  </si>
  <si>
    <t xml:space="preserve">     работы, услуги по содержанию </t>
  </si>
  <si>
    <t xml:space="preserve">     имущества </t>
  </si>
  <si>
    <t xml:space="preserve">     прочие работы, услуги</t>
  </si>
  <si>
    <t>Социальное обеспечение</t>
  </si>
  <si>
    <t>Прочие расходы</t>
  </si>
  <si>
    <t xml:space="preserve">     в том числе:</t>
  </si>
  <si>
    <t xml:space="preserve">увеличение стоимости основных средств (сумма строк 17+18+19),  </t>
  </si>
  <si>
    <t xml:space="preserve">   в том числе:</t>
  </si>
  <si>
    <t>(8000)</t>
  </si>
  <si>
    <t>Код по ОКЕИ: рубль - 383</t>
  </si>
  <si>
    <t>феде-раль-
ный бюд-
жет</t>
  </si>
  <si>
    <t>Всего расходы из госу-дарст-венных источ-
ников (гр.7+10)</t>
  </si>
  <si>
    <t>прочие источ-ники финан-сирова-
ния</t>
  </si>
  <si>
    <t>медицинского оборудования</t>
  </si>
  <si>
    <t>медицинского инструментария</t>
  </si>
  <si>
    <t>прочих основных средств</t>
  </si>
  <si>
    <t>увеличение стоимости      нематериальных активов</t>
  </si>
  <si>
    <t>средств</t>
  </si>
  <si>
    <t xml:space="preserve">медикаментов и перевязочных </t>
  </si>
  <si>
    <t>продуктов питания</t>
  </si>
  <si>
    <t>мягкого инвентаря</t>
  </si>
  <si>
    <t>прочих материальных запасов</t>
  </si>
  <si>
    <t>горюче-смазочных материалов</t>
  </si>
  <si>
    <t>Источники финансирования скорой медицинской помощи (вне медицинской организации)</t>
  </si>
  <si>
    <t>Внебюджетные</t>
  </si>
  <si>
    <t>федераль-ный бюджет</t>
  </si>
  <si>
    <t>мест-ный бюд-жет</t>
  </si>
  <si>
    <t>Всего (гр.17+ 18+19)</t>
  </si>
  <si>
    <t>Фонд социаль-ного страхо-вания</t>
  </si>
  <si>
    <t>Всего (гр.21+ 22)</t>
  </si>
  <si>
    <t xml:space="preserve"> ДМС</t>
  </si>
  <si>
    <t>Всего (гр.25+ 26+27)</t>
  </si>
  <si>
    <t>Всего расходы из государ-ственных источ-ников (гр.20+ 23)</t>
  </si>
  <si>
    <t>Раздел VIII. Расходы финансовых средств  из различных источников  финансирования  (рублей)</t>
  </si>
  <si>
    <t>Источники финансирования медицинской помощи, оказанной  амбулаторно</t>
  </si>
  <si>
    <t>Всего по всем источ-никам финан-сирова-ния (гр.38+ 42)</t>
  </si>
  <si>
    <t>федера-льный бюджет</t>
  </si>
  <si>
    <t>Всего (гр.30+ 31+32+ 33)</t>
  </si>
  <si>
    <t>Всего (гр.35+ 36)</t>
  </si>
  <si>
    <t>прочие источ-ники финан-сиро-вания</t>
  </si>
  <si>
    <t>Всего (гр.39+ 40+41)</t>
  </si>
  <si>
    <t>арендная плата феде-ральным медицин-ским органи- зациям</t>
  </si>
  <si>
    <t>Всего расходы из государ-ственных источ-ников (гр.34+37)</t>
  </si>
  <si>
    <t>Источники финансирования медицинской помощи, оказанной стационарно</t>
  </si>
  <si>
    <t>Всего по всем источ-никам финан-сирова-ния (гр.52+56)</t>
  </si>
  <si>
    <t>арендная плата фе-дераль-ным меди-цинским органи-зациям</t>
  </si>
  <si>
    <t>Всего (гр.44+ 45+46+ 47)</t>
  </si>
  <si>
    <t>прочие источ-ники финан-сирова-ния</t>
  </si>
  <si>
    <t>Всего расходы из государ-ственных источ-ников (гр.48+ 51)</t>
  </si>
  <si>
    <t>Всего (гр.53+ 54+55)</t>
  </si>
  <si>
    <t>Всего (гр.49+ 50)</t>
  </si>
  <si>
    <r>
      <t xml:space="preserve">из них </t>
    </r>
    <r>
      <rPr>
        <sz val="10"/>
        <color indexed="8"/>
        <rFont val="Times New Roman"/>
        <family val="1"/>
      </rPr>
      <t>источники финансирования медицинской реабилитации</t>
    </r>
  </si>
  <si>
    <t>Всего расходы из государ-ствен-ных источ-ников (гр.62+ 65)</t>
  </si>
  <si>
    <t>Всего (гр.58+ 59+60+ 61)</t>
  </si>
  <si>
    <t>Всего (гр.67+ 68+ 69)</t>
  </si>
  <si>
    <t>Всего (гр.63+ 64)</t>
  </si>
  <si>
    <t>Источники финансирования медицинской помощи в условиях дневного стационара</t>
  </si>
  <si>
    <t>Всего по всем источ-никам финан-сирова-ния (гр.79+83)</t>
  </si>
  <si>
    <t>Всего расходы из государ-ственных источ-ников (гр.75+78)</t>
  </si>
  <si>
    <t>Всего (гр.76+ 77)</t>
  </si>
  <si>
    <t>Всего (гр.80+ 81+ 82)</t>
  </si>
  <si>
    <t>Всего (гр.72+ 73+74)</t>
  </si>
  <si>
    <t>Источники финансирования паллиативной медицинской помощи в стационарных условиях</t>
  </si>
  <si>
    <t>Всего (гр.90+ 91)</t>
  </si>
  <si>
    <t>Всего (гр.94+ 95+96)</t>
  </si>
  <si>
    <t>Всего (гр.85+ 86+87+ 88)</t>
  </si>
  <si>
    <t>Всего расходы из государ-ственных источ-ников (гр.89+92)</t>
  </si>
  <si>
    <t>Всего по всем источ-никам финанси-рования (гр.93+97)</t>
  </si>
  <si>
    <t xml:space="preserve">Источники финансирования прочих видов медицинских и иных услуг, оказанных иными типами медицинских организаций </t>
  </si>
  <si>
    <t xml:space="preserve">феде-ральный бюджет </t>
  </si>
  <si>
    <t>арендная плата феде-ральным медицин-ским организа-циям</t>
  </si>
  <si>
    <t>Всего (гр.104+105)</t>
  </si>
  <si>
    <t>ВСЕГО расходы из госу-дарст-венных источ-ников (гр.103+ 106)</t>
  </si>
  <si>
    <t>Всего (гр.99+ 100+ 101+ 102)</t>
  </si>
  <si>
    <t>Всего по всем источ-никам финан-сирова-ния (гр.107+ 111)</t>
  </si>
  <si>
    <t>Источники финансирования за счет средств:</t>
  </si>
  <si>
    <t>бюджетов всех уровней</t>
  </si>
  <si>
    <t>федеральный бюджет</t>
  </si>
  <si>
    <t>бюджет субъекта Российской Федерации</t>
  </si>
  <si>
    <t xml:space="preserve">(сумма строк (03+04+09+11+12+13)      </t>
  </si>
  <si>
    <t>на скорую медицинскую помощь (вне медицинской организации)</t>
  </si>
  <si>
    <t>расходы АПУ на лекарственные препараты</t>
  </si>
  <si>
    <t>из них:</t>
  </si>
  <si>
    <t>на медицинскую помощь в неотложной форме, оказанную амбулаторно</t>
  </si>
  <si>
    <t>расходы субъектов РФ на льготное лекарственное обеспечение отдельных групп населения</t>
  </si>
  <si>
    <t xml:space="preserve">расходы федерального бюджета на дополнительное лекарственное обеспечение отдельных категорий граждан </t>
  </si>
  <si>
    <t>на медицинскую помощь, оказанную  стационарно</t>
  </si>
  <si>
    <t xml:space="preserve">       из них на медицинскую реабилитацию в стационарных условиях</t>
  </si>
  <si>
    <t>на медицинскую помощь в условиях дневного стационара</t>
  </si>
  <si>
    <t>на паллиативную медицинскую помощь в стационарных условиях</t>
  </si>
  <si>
    <t xml:space="preserve">на прочие виды медицинских и иных услуг, оказанные иными типами медицинских организаций </t>
  </si>
  <si>
    <t xml:space="preserve"> Расходы на лекарственные препараты из личных средств граждан   </t>
  </si>
  <si>
    <t xml:space="preserve"> Расходы на лекарственные препараты из государственных
источников - всего </t>
  </si>
  <si>
    <r>
      <t>ВСЕГО расходы на лекарственные препараты</t>
    </r>
    <r>
      <rPr>
        <sz val="10"/>
        <color indexed="8"/>
        <rFont val="Times New Roman"/>
        <family val="1"/>
      </rPr>
      <t xml:space="preserve"> 
(сумма строк  02+14)  </t>
    </r>
  </si>
  <si>
    <t>Всего 
(гр.3+4+5)</t>
  </si>
  <si>
    <t>Раздел IX.  Финансирование лекарственного обеспечения</t>
  </si>
  <si>
    <t>(9000)</t>
  </si>
  <si>
    <r>
      <t>(8029)</t>
    </r>
    <r>
      <rPr>
        <sz val="10"/>
        <color indexed="8"/>
        <rFont val="Times New Roman"/>
        <family val="1"/>
      </rPr>
      <t xml:space="preserve"> Штрафы, выплаченные медицинскими организациями страховым медицинским организациям, за неоказание медицинской помощи, несвоевременное </t>
    </r>
  </si>
  <si>
    <t>расходы бюджетов муниципальных образований</t>
  </si>
  <si>
    <t>(3) (код по ОКЕИ: рубль - 383).</t>
  </si>
  <si>
    <t>(2) и расходы бюджета субъекта Российской Федерации</t>
  </si>
  <si>
    <t xml:space="preserve"> (руб) (1),</t>
  </si>
  <si>
    <r>
      <t>(8030)</t>
    </r>
    <r>
      <rPr>
        <sz val="10"/>
        <rFont val="Times New Roman"/>
        <family val="1"/>
      </rPr>
      <t xml:space="preserve"> Расходы консолидированного бюджета субъекта Российской Федерации на здравоохранение, включая взносы на ОМС неработающих граждан</t>
    </r>
  </si>
  <si>
    <t xml:space="preserve">Уровни оказания медицинской помощи </t>
  </si>
  <si>
    <t>врачи</t>
  </si>
  <si>
    <t>средний медицинский персонал</t>
  </si>
  <si>
    <t>младший медицинский персонал</t>
  </si>
  <si>
    <t>потреб-ность</t>
  </si>
  <si>
    <t xml:space="preserve"> штат-ные долж-ности</t>
  </si>
  <si>
    <t>занятые долж-ности</t>
  </si>
  <si>
    <t>физи-ческие лица</t>
  </si>
  <si>
    <t>штат-ные долж-ности</t>
  </si>
  <si>
    <r>
      <t xml:space="preserve">    </t>
    </r>
    <r>
      <rPr>
        <sz val="10"/>
        <rFont val="Times New Roman"/>
        <family val="1"/>
      </rPr>
      <t xml:space="preserve">из них </t>
    </r>
  </si>
  <si>
    <t xml:space="preserve">Медицинские организации второго уровня </t>
  </si>
  <si>
    <t xml:space="preserve">Медицинские организации первого уровня </t>
  </si>
  <si>
    <t>Всего
(сумма строк 02+03+05)</t>
  </si>
  <si>
    <t xml:space="preserve">Раздел X.  Кадровое обеспечение медицинских организаций и системы здравоохранения субъекта Российской Федерации </t>
  </si>
  <si>
    <r>
      <t xml:space="preserve"> </t>
    </r>
    <r>
      <rPr>
        <b/>
        <sz val="10"/>
        <rFont val="Times New Roman"/>
        <family val="1"/>
      </rPr>
      <t>(75)</t>
    </r>
    <r>
      <rPr>
        <sz val="10"/>
        <rFont val="Times New Roman"/>
        <family val="1"/>
      </rPr>
      <t xml:space="preserve"> "Согласовано"</t>
    </r>
  </si>
  <si>
    <r>
      <t xml:space="preserve">     </t>
    </r>
    <r>
      <rPr>
        <sz val="10"/>
        <rFont val="Times New Roman"/>
        <family val="1"/>
      </rPr>
      <t>из них 
межмуниципальные центры и (или) специализированные межмуниципальные отделения</t>
    </r>
  </si>
  <si>
    <t>медицинские организации, оказывающие высокотехнологичную  медицинскую помощь, и структурные подразделения, оказывающие высокотехнологичную медицинскую помощь</t>
  </si>
  <si>
    <t xml:space="preserve">Медицинские организации третьего уровня </t>
  </si>
  <si>
    <t>Руководитель фонда ОМС</t>
  </si>
  <si>
    <t>(Ф.И.О.)</t>
  </si>
  <si>
    <t>(подпись)</t>
  </si>
  <si>
    <t xml:space="preserve">Объемы оказания и финансирования  медицинской помощи  - всего  
(сумма строк  04+11+14+23+26+27), </t>
  </si>
  <si>
    <t>____________________________</t>
  </si>
  <si>
    <r>
      <t>*)</t>
    </r>
    <r>
      <rPr>
        <sz val="10"/>
        <rFont val="Times New Roman"/>
        <family val="1"/>
      </rPr>
      <t xml:space="preserve"> заполняется только медицинской организацией частной системы здравоохранения, работающей в сфере ОМС</t>
    </r>
  </si>
  <si>
    <t>из стр.01 - работающие в ОМС (сумма строк с 07 по 10)</t>
  </si>
  <si>
    <t>из стр.11 - работающие в ОМС (сумма строк с 17 по 20)</t>
  </si>
  <si>
    <t>Всего  (гр.3+5+7+13)</t>
  </si>
  <si>
    <t>из них частной формы собст-вен-ности</t>
  </si>
  <si>
    <t>из стр.21 - работающие в ОМС (сумма строк с 27 по 30)</t>
  </si>
  <si>
    <t>из стр.31 - работающие в ОМС (сумма строк с 37 по 40)</t>
  </si>
  <si>
    <t>видов и условий оказания медицинской помощи, не установленных базовой программой ОМС</t>
  </si>
  <si>
    <t xml:space="preserve">Коды по ОКЕИ: рубль - 383, единица - 642, человек - 792 </t>
  </si>
  <si>
    <t xml:space="preserve">Коды по ОКЕИ: рубль - 383, единица - 642 </t>
  </si>
  <si>
    <t>Раздел IV. Объемы оказания и финансирования медицинской помощи медицинскими организациями, подведомственными Минздраву России, ФМБА, другим распорядителям средств федерального бюджета,  по субъектам Российской Федерации</t>
  </si>
  <si>
    <t>г.Санкт-Петербург</t>
  </si>
  <si>
    <t>Республика Северная Осетия - Алания</t>
  </si>
  <si>
    <t>г.Байконур</t>
  </si>
  <si>
    <r>
      <t xml:space="preserve">1-й уровень - всего </t>
    </r>
    <r>
      <rPr>
        <sz val="10"/>
        <color indexed="8"/>
        <rFont val="Times New Roman"/>
        <family val="1"/>
      </rPr>
      <t>(сумма строк  13+15+16)</t>
    </r>
  </si>
  <si>
    <r>
      <t xml:space="preserve">2-й уровень - всего </t>
    </r>
    <r>
      <rPr>
        <sz val="10"/>
        <color indexed="8"/>
        <rFont val="Times New Roman"/>
        <family val="1"/>
      </rPr>
      <t>(сумма строк  18+20+21)</t>
    </r>
  </si>
  <si>
    <r>
      <t xml:space="preserve">3-й уровень - всего </t>
    </r>
    <r>
      <rPr>
        <sz val="10"/>
        <color indexed="8"/>
        <rFont val="Times New Roman"/>
        <family val="1"/>
      </rPr>
      <t>(сумма строк   23+25+27)</t>
    </r>
  </si>
  <si>
    <t>Коды по ОКЕИ: рубль - 383, человек - 792</t>
  </si>
  <si>
    <t>Продолжение Раздела VI</t>
  </si>
  <si>
    <t xml:space="preserve">     в т.ч. в неотложной форме</t>
  </si>
  <si>
    <t>домаш-ние хо-
зяйства (личные средства граждан)</t>
  </si>
  <si>
    <r>
      <t xml:space="preserve">Поступление нефинансовых активов </t>
    </r>
    <r>
      <rPr>
        <sz val="10"/>
        <color indexed="8"/>
        <rFont val="Times New Roman"/>
        <family val="1"/>
      </rPr>
      <t xml:space="preserve">(сумма строк 16+20+21), </t>
    </r>
  </si>
  <si>
    <t xml:space="preserve"> увеличение стоимости материальных запасов (сумма строк 22+23+24+25+26+27+28), 
в том числе: </t>
  </si>
  <si>
    <t>прочие источ-
ники финан-сиро-вания</t>
  </si>
  <si>
    <t>Всего по всем
 источ-никам финанси-рования (гр.24+28)</t>
  </si>
  <si>
    <t>феде-
раль-
ный бюджет</t>
  </si>
  <si>
    <t>бюджет субъек-
та Россий-ской Федера-ции</t>
  </si>
  <si>
    <t>мест-
ный бюджет</t>
  </si>
  <si>
    <t>Фонд соци-
ального страхо-вания</t>
  </si>
  <si>
    <t>Всего расходы из государ-ственных источ-ников (гр.34+
37)</t>
  </si>
  <si>
    <t>феде-
ральный бюджет</t>
  </si>
  <si>
    <t>Всего по всем 
источ-никам финан-сирования (гр.66+70)</t>
  </si>
  <si>
    <t>Всего расходы из 
государ-ственных источ-ников (гр.75+78)</t>
  </si>
  <si>
    <t>Всего (гр.80+ 81+82)</t>
  </si>
  <si>
    <t>Всего по всем 
источ-никам финанси-рования (гр.93+97)</t>
  </si>
  <si>
    <t>Всего расходы
из государ-ственных источ-ников (гр.89+92)</t>
  </si>
  <si>
    <t>Всего (гр.108+ 109+
110)</t>
  </si>
  <si>
    <t>оказание медицинской помощи либо оказание медицинской помощи ненадлежащего качества</t>
  </si>
  <si>
    <t xml:space="preserve">на медицинскую помощь, оказанную амбулаторно, - всего 
(сумма строк  05+08) </t>
  </si>
  <si>
    <t>Коды по ОКЕИ: единица - 642, человек - 792</t>
  </si>
  <si>
    <t>Всего медицинских организаций (юр. лиц)</t>
  </si>
  <si>
    <t xml:space="preserve"> Посещений, включенных в обращения в связи с заболеваниями</t>
  </si>
  <si>
    <t>реактивов и химикатов, стекло  и  химпосуда</t>
  </si>
  <si>
    <t xml:space="preserve">Продолжение раздела VIII </t>
  </si>
  <si>
    <t>(10000)</t>
  </si>
  <si>
    <t>Приказ Росстата: 
Об утверждении формы
от 15.05.2014 N 308
О внесении изменений
(при наличии)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</si>
</sst>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vertical="center"/>
    </xf>
    <xf numFmtId="0" fontId="6" fillId="0" borderId="0" xfId="53" applyFont="1" applyAlignment="1">
      <alignment horizontal="center" wrapText="1"/>
      <protection/>
    </xf>
    <xf numFmtId="0" fontId="4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49" fontId="3" fillId="0" borderId="0" xfId="53" applyNumberFormat="1" applyFont="1" applyAlignment="1">
      <alignment horizontal="left" wrapText="1"/>
      <protection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wrapText="1"/>
    </xf>
    <xf numFmtId="49" fontId="5" fillId="0" borderId="15" xfId="0" applyNumberFormat="1" applyFont="1" applyBorder="1" applyAlignment="1">
      <alignment horizontal="left" wrapText="1" indent="2"/>
    </xf>
    <xf numFmtId="49" fontId="8" fillId="0" borderId="15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 wrapText="1" indent="2"/>
    </xf>
    <xf numFmtId="49" fontId="8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left" wrapText="1" indent="2"/>
    </xf>
    <xf numFmtId="49" fontId="4" fillId="0" borderId="0" xfId="53" applyNumberFormat="1" applyFont="1" applyAlignment="1">
      <alignment wrapText="1"/>
      <protection/>
    </xf>
    <xf numFmtId="49" fontId="3" fillId="0" borderId="0" xfId="53" applyNumberFormat="1" applyFont="1" applyAlignment="1">
      <alignment wrapText="1"/>
      <protection/>
    </xf>
    <xf numFmtId="49" fontId="4" fillId="0" borderId="18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3"/>
    </xf>
    <xf numFmtId="49" fontId="5" fillId="0" borderId="18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top" wrapText="1"/>
    </xf>
    <xf numFmtId="49" fontId="6" fillId="0" borderId="0" xfId="53" applyNumberFormat="1" applyFont="1" applyAlignment="1">
      <alignment horizontal="center" wrapText="1"/>
      <protection/>
    </xf>
    <xf numFmtId="49" fontId="4" fillId="0" borderId="22" xfId="53" applyNumberFormat="1" applyFont="1" applyBorder="1" applyAlignment="1">
      <alignment horizontal="right" wrapText="1"/>
      <protection/>
    </xf>
    <xf numFmtId="49" fontId="5" fillId="0" borderId="2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 indent="1"/>
    </xf>
    <xf numFmtId="49" fontId="5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1" fontId="5" fillId="0" borderId="2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 wrapText="1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wrapText="1" inden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0" xfId="53" applyNumberFormat="1" applyFont="1" applyAlignment="1">
      <alignment horizontal="centerContinuous"/>
      <protection/>
    </xf>
    <xf numFmtId="49" fontId="5" fillId="0" borderId="13" xfId="0" applyNumberFormat="1" applyFont="1" applyBorder="1" applyAlignment="1">
      <alignment horizontal="left" vertical="center" indent="1"/>
    </xf>
    <xf numFmtId="0" fontId="6" fillId="0" borderId="0" xfId="53" applyFont="1" applyAlignment="1">
      <alignment horizontal="centerContinuous"/>
      <protection/>
    </xf>
    <xf numFmtId="49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/>
    </xf>
    <xf numFmtId="49" fontId="8" fillId="0" borderId="23" xfId="0" applyNumberFormat="1" applyFont="1" applyBorder="1" applyAlignment="1">
      <alignment wrapText="1"/>
    </xf>
    <xf numFmtId="49" fontId="8" fillId="0" borderId="18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0" xfId="53" applyBorder="1">
      <alignment/>
      <protection/>
    </xf>
    <xf numFmtId="0" fontId="9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left" wrapText="1" indent="2"/>
    </xf>
    <xf numFmtId="49" fontId="5" fillId="0" borderId="21" xfId="0" applyNumberFormat="1" applyFont="1" applyBorder="1" applyAlignment="1">
      <alignment horizontal="left" wrapText="1" indent="2"/>
    </xf>
    <xf numFmtId="49" fontId="12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justify" wrapText="1"/>
    </xf>
    <xf numFmtId="49" fontId="8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left" indent="1"/>
    </xf>
    <xf numFmtId="49" fontId="8" fillId="0" borderId="21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22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left" indent="2"/>
    </xf>
    <xf numFmtId="49" fontId="4" fillId="0" borderId="23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left" wrapText="1" indent="2"/>
    </xf>
    <xf numFmtId="49" fontId="5" fillId="0" borderId="21" xfId="0" applyNumberFormat="1" applyFont="1" applyBorder="1" applyAlignment="1">
      <alignment horizontal="left" indent="2"/>
    </xf>
    <xf numFmtId="49" fontId="4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1" fontId="4" fillId="0" borderId="22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 indent="2"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wrapText="1"/>
    </xf>
    <xf numFmtId="1" fontId="4" fillId="0" borderId="23" xfId="53" applyNumberFormat="1" applyFont="1" applyBorder="1" applyAlignment="1">
      <alignment horizontal="center" wrapText="1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left" wrapText="1" indent="4"/>
    </xf>
    <xf numFmtId="49" fontId="5" fillId="0" borderId="14" xfId="0" applyNumberFormat="1" applyFont="1" applyBorder="1" applyAlignment="1">
      <alignment horizontal="left" wrapText="1" indent="3"/>
    </xf>
    <xf numFmtId="49" fontId="5" fillId="0" borderId="2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4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left" wrapText="1" indent="1"/>
    </xf>
    <xf numFmtId="49" fontId="4" fillId="0" borderId="27" xfId="0" applyNumberFormat="1" applyFont="1" applyBorder="1" applyAlignment="1">
      <alignment horizontal="center" wrapText="1" indent="1"/>
    </xf>
    <xf numFmtId="49" fontId="4" fillId="0" borderId="0" xfId="0" applyNumberFormat="1" applyFont="1" applyBorder="1" applyAlignment="1">
      <alignment horizontal="center" wrapText="1" indent="1"/>
    </xf>
    <xf numFmtId="49" fontId="4" fillId="0" borderId="10" xfId="0" applyNumberFormat="1" applyFont="1" applyBorder="1" applyAlignment="1">
      <alignment horizontal="center" wrapText="1" indent="1"/>
    </xf>
    <xf numFmtId="49" fontId="4" fillId="0" borderId="27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right" vertical="center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/>
    </xf>
    <xf numFmtId="1" fontId="4" fillId="0" borderId="31" xfId="0" applyNumberFormat="1" applyFont="1" applyBorder="1" applyAlignment="1">
      <alignment horizontal="center" wrapText="1"/>
    </xf>
    <xf numFmtId="1" fontId="4" fillId="0" borderId="32" xfId="0" applyNumberFormat="1" applyFont="1" applyBorder="1" applyAlignment="1">
      <alignment horizontal="center" wrapText="1"/>
    </xf>
    <xf numFmtId="1" fontId="4" fillId="0" borderId="33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34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5" fillId="0" borderId="34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49" fontId="5" fillId="0" borderId="3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1" fontId="4" fillId="0" borderId="35" xfId="0" applyNumberFormat="1" applyFont="1" applyBorder="1" applyAlignment="1">
      <alignment horizontal="center" wrapText="1"/>
    </xf>
    <xf numFmtId="1" fontId="4" fillId="0" borderId="36" xfId="0" applyNumberFormat="1" applyFont="1" applyBorder="1" applyAlignment="1">
      <alignment horizontal="center" wrapText="1"/>
    </xf>
    <xf numFmtId="49" fontId="4" fillId="0" borderId="0" xfId="53" applyNumberFormat="1" applyFont="1" applyAlignment="1">
      <alignment horizontal="right" wrapText="1"/>
      <protection/>
    </xf>
    <xf numFmtId="0" fontId="6" fillId="0" borderId="0" xfId="53" applyFont="1" applyAlignment="1">
      <alignment horizontal="center"/>
      <protection/>
    </xf>
    <xf numFmtId="1" fontId="4" fillId="0" borderId="23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5" fillId="0" borderId="22" xfId="0" applyNumberFormat="1" applyFont="1" applyBorder="1" applyAlignment="1">
      <alignment horizontal="center" wrapText="1"/>
    </xf>
    <xf numFmtId="0" fontId="4" fillId="0" borderId="0" xfId="53" applyFont="1">
      <alignment/>
      <protection/>
    </xf>
    <xf numFmtId="49" fontId="5" fillId="0" borderId="29" xfId="0" applyNumberFormat="1" applyFont="1" applyBorder="1" applyAlignment="1">
      <alignment vertical="center" wrapText="1"/>
    </xf>
    <xf numFmtId="49" fontId="5" fillId="0" borderId="3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vertical="center" wrapText="1"/>
    </xf>
    <xf numFmtId="49" fontId="5" fillId="0" borderId="2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1" fontId="4" fillId="0" borderId="25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5" fillId="0" borderId="25" xfId="0" applyNumberFormat="1" applyFont="1" applyBorder="1" applyAlignment="1">
      <alignment horizontal="center" wrapText="1"/>
    </xf>
    <xf numFmtId="1" fontId="5" fillId="0" borderId="18" xfId="0" applyNumberFormat="1" applyFont="1" applyBorder="1" applyAlignment="1">
      <alignment horizontal="center" wrapText="1"/>
    </xf>
    <xf numFmtId="0" fontId="4" fillId="0" borderId="22" xfId="53" applyFont="1" applyBorder="1" applyAlignment="1">
      <alignment horizontal="right"/>
      <protection/>
    </xf>
    <xf numFmtId="0" fontId="4" fillId="0" borderId="22" xfId="53" applyBorder="1" applyAlignment="1">
      <alignment horizontal="right"/>
      <protection/>
    </xf>
    <xf numFmtId="49" fontId="5" fillId="0" borderId="2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" fontId="5" fillId="0" borderId="29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1" fontId="5" fillId="0" borderId="28" xfId="0" applyNumberFormat="1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vertical="center" wrapText="1"/>
    </xf>
    <xf numFmtId="0" fontId="5" fillId="0" borderId="26" xfId="0" applyFont="1" applyBorder="1" applyAlignment="1">
      <alignment horizontal="center" wrapText="1"/>
    </xf>
    <xf numFmtId="1" fontId="5" fillId="0" borderId="26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49" fontId="5" fillId="0" borderId="25" xfId="0" applyNumberFormat="1" applyFont="1" applyBorder="1" applyAlignment="1">
      <alignment horizontal="left" vertical="center" wrapText="1" indent="1"/>
    </xf>
    <xf numFmtId="49" fontId="5" fillId="0" borderId="26" xfId="0" applyNumberFormat="1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left" vertical="center" wrapText="1" indent="1"/>
    </xf>
    <xf numFmtId="1" fontId="4" fillId="0" borderId="26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left" vertical="center" wrapText="1" indent="1"/>
    </xf>
    <xf numFmtId="49" fontId="5" fillId="0" borderId="3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 wrapText="1" indent="1"/>
    </xf>
    <xf numFmtId="49" fontId="5" fillId="0" borderId="27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left" vertical="center" wrapText="1" indent="1"/>
    </xf>
    <xf numFmtId="49" fontId="5" fillId="0" borderId="28" xfId="0" applyNumberFormat="1" applyFont="1" applyBorder="1" applyAlignment="1">
      <alignment horizontal="left" vertical="center" wrapText="1" indent="1"/>
    </xf>
    <xf numFmtId="49" fontId="5" fillId="0" borderId="22" xfId="0" applyNumberFormat="1" applyFont="1" applyBorder="1" applyAlignment="1">
      <alignment horizontal="left" vertical="center" wrapText="1" indent="1"/>
    </xf>
    <xf numFmtId="49" fontId="5" fillId="0" borderId="13" xfId="0" applyNumberFormat="1" applyFont="1" applyBorder="1" applyAlignment="1">
      <alignment horizontal="left" vertical="center" wrapText="1" indent="1"/>
    </xf>
    <xf numFmtId="49" fontId="5" fillId="0" borderId="29" xfId="0" applyNumberFormat="1" applyFont="1" applyBorder="1" applyAlignment="1">
      <alignment horizontal="left" vertical="center" wrapText="1" indent="2"/>
    </xf>
    <xf numFmtId="49" fontId="5" fillId="0" borderId="30" xfId="0" applyNumberFormat="1" applyFont="1" applyBorder="1" applyAlignment="1">
      <alignment horizontal="left" vertical="center" wrapText="1" indent="2"/>
    </xf>
    <xf numFmtId="49" fontId="5" fillId="0" borderId="11" xfId="0" applyNumberFormat="1" applyFont="1" applyBorder="1" applyAlignment="1">
      <alignment horizontal="left" vertical="center" wrapText="1" indent="2"/>
    </xf>
    <xf numFmtId="49" fontId="5" fillId="0" borderId="27" xfId="0" applyNumberFormat="1" applyFont="1" applyBorder="1" applyAlignment="1">
      <alignment horizontal="left" vertical="center" wrapText="1" indent="2"/>
    </xf>
    <xf numFmtId="49" fontId="5" fillId="0" borderId="0" xfId="0" applyNumberFormat="1" applyFont="1" applyBorder="1" applyAlignment="1">
      <alignment horizontal="left" vertical="center" wrapText="1" indent="2"/>
    </xf>
    <xf numFmtId="49" fontId="5" fillId="0" borderId="10" xfId="0" applyNumberFormat="1" applyFont="1" applyBorder="1" applyAlignment="1">
      <alignment horizontal="left" vertical="center" wrapText="1" indent="2"/>
    </xf>
    <xf numFmtId="49" fontId="5" fillId="0" borderId="28" xfId="0" applyNumberFormat="1" applyFont="1" applyBorder="1" applyAlignment="1">
      <alignment horizontal="left" vertical="center" wrapText="1" indent="2"/>
    </xf>
    <xf numFmtId="49" fontId="5" fillId="0" borderId="22" xfId="0" applyNumberFormat="1" applyFont="1" applyBorder="1" applyAlignment="1">
      <alignment horizontal="left" vertical="center" wrapText="1" indent="2"/>
    </xf>
    <xf numFmtId="49" fontId="5" fillId="0" borderId="13" xfId="0" applyNumberFormat="1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indent="1"/>
    </xf>
    <xf numFmtId="49" fontId="5" fillId="0" borderId="26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wrapText="1"/>
    </xf>
    <xf numFmtId="1" fontId="5" fillId="0" borderId="3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wrapText="1"/>
    </xf>
    <xf numFmtId="0" fontId="5" fillId="0" borderId="3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1" fontId="5" fillId="0" borderId="33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49" fontId="5" fillId="0" borderId="33" xfId="0" applyNumberFormat="1" applyFont="1" applyBorder="1" applyAlignment="1">
      <alignment horizontal="left" vertical="center" wrapText="1" indent="1"/>
    </xf>
    <xf numFmtId="49" fontId="5" fillId="0" borderId="21" xfId="0" applyNumberFormat="1" applyFont="1" applyBorder="1" applyAlignment="1">
      <alignment horizontal="left" vertical="center" wrapText="1" indent="1"/>
    </xf>
    <xf numFmtId="49" fontId="5" fillId="0" borderId="45" xfId="0" applyNumberFormat="1" applyFont="1" applyBorder="1" applyAlignment="1">
      <alignment horizontal="left" vertical="center" wrapText="1" indent="1"/>
    </xf>
    <xf numFmtId="49" fontId="5" fillId="0" borderId="46" xfId="0" applyNumberFormat="1" applyFont="1" applyBorder="1" applyAlignment="1">
      <alignment horizontal="left" vertical="center" wrapText="1" indent="1"/>
    </xf>
    <xf numFmtId="49" fontId="5" fillId="0" borderId="12" xfId="0" applyNumberFormat="1" applyFont="1" applyBorder="1" applyAlignment="1">
      <alignment horizontal="left" vertical="center" wrapText="1" indent="1"/>
    </xf>
    <xf numFmtId="49" fontId="5" fillId="0" borderId="12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left" vertical="center" wrapText="1" indent="2"/>
    </xf>
    <xf numFmtId="49" fontId="5" fillId="0" borderId="21" xfId="0" applyNumberFormat="1" applyFont="1" applyBorder="1" applyAlignment="1">
      <alignment horizontal="left" vertical="center" wrapText="1" indent="2"/>
    </xf>
    <xf numFmtId="49" fontId="5" fillId="0" borderId="12" xfId="0" applyNumberFormat="1" applyFont="1" applyBorder="1" applyAlignment="1">
      <alignment horizontal="left" vertical="center" wrapText="1" indent="2"/>
    </xf>
    <xf numFmtId="49" fontId="6" fillId="0" borderId="0" xfId="53" applyNumberFormat="1" applyFont="1" applyAlignment="1">
      <alignment horizontal="center" wrapText="1"/>
      <protection/>
    </xf>
    <xf numFmtId="49" fontId="5" fillId="0" borderId="33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4" fillId="0" borderId="22" xfId="53" applyNumberFormat="1" applyFont="1" applyBorder="1" applyAlignment="1">
      <alignment horizontal="right" wrapText="1"/>
      <protection/>
    </xf>
    <xf numFmtId="49" fontId="10" fillId="0" borderId="0" xfId="0" applyNumberFormat="1" applyFont="1" applyAlignment="1">
      <alignment wrapText="1"/>
    </xf>
    <xf numFmtId="49" fontId="5" fillId="0" borderId="21" xfId="0" applyNumberFormat="1" applyFont="1" applyBorder="1" applyAlignment="1">
      <alignment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center" wrapText="1"/>
    </xf>
    <xf numFmtId="0" fontId="6" fillId="0" borderId="0" xfId="53" applyFont="1" applyAlignment="1">
      <alignment horizontal="center" wrapText="1"/>
      <protection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textRotation="90" wrapText="1"/>
    </xf>
    <xf numFmtId="49" fontId="5" fillId="0" borderId="21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22" xfId="0" applyNumberFormat="1" applyFont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shrinkToFit="1"/>
    </xf>
    <xf numFmtId="49" fontId="5" fillId="0" borderId="26" xfId="0" applyNumberFormat="1" applyFont="1" applyBorder="1" applyAlignment="1">
      <alignment horizontal="center" vertical="top" shrinkToFit="1"/>
    </xf>
    <xf numFmtId="49" fontId="5" fillId="0" borderId="18" xfId="0" applyNumberFormat="1" applyFont="1" applyBorder="1" applyAlignment="1">
      <alignment horizontal="center" vertical="top" shrinkToFi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vertical="top" wrapText="1"/>
    </xf>
    <xf numFmtId="49" fontId="8" fillId="0" borderId="26" xfId="0" applyNumberFormat="1" applyFont="1" applyBorder="1" applyAlignment="1">
      <alignment vertical="top" wrapText="1"/>
    </xf>
    <xf numFmtId="49" fontId="8" fillId="0" borderId="18" xfId="0" applyNumberFormat="1" applyFont="1" applyBorder="1" applyAlignment="1">
      <alignment vertical="top" wrapText="1"/>
    </xf>
    <xf numFmtId="0" fontId="5" fillId="0" borderId="21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1" fontId="4" fillId="0" borderId="29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7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28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left" indent="1"/>
    </xf>
    <xf numFmtId="49" fontId="5" fillId="0" borderId="26" xfId="0" applyNumberFormat="1" applyFont="1" applyBorder="1" applyAlignment="1">
      <alignment horizontal="left" indent="1"/>
    </xf>
    <xf numFmtId="49" fontId="5" fillId="0" borderId="18" xfId="0" applyNumberFormat="1" applyFont="1" applyBorder="1" applyAlignment="1">
      <alignment horizontal="left" indent="1"/>
    </xf>
    <xf numFmtId="49" fontId="5" fillId="0" borderId="25" xfId="0" applyNumberFormat="1" applyFont="1" applyBorder="1" applyAlignment="1">
      <alignment horizontal="left" wrapText="1" indent="1"/>
    </xf>
    <xf numFmtId="49" fontId="5" fillId="0" borderId="26" xfId="0" applyNumberFormat="1" applyFont="1" applyBorder="1" applyAlignment="1">
      <alignment horizontal="left" wrapText="1" indent="1"/>
    </xf>
    <xf numFmtId="49" fontId="5" fillId="0" borderId="18" xfId="0" applyNumberFormat="1" applyFont="1" applyBorder="1" applyAlignment="1">
      <alignment horizontal="left" wrapText="1" indent="1"/>
    </xf>
    <xf numFmtId="49" fontId="5" fillId="0" borderId="25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left" wrapText="1" indent="3"/>
    </xf>
    <xf numFmtId="49" fontId="5" fillId="0" borderId="26" xfId="0" applyNumberFormat="1" applyFont="1" applyBorder="1" applyAlignment="1">
      <alignment horizontal="left" wrapText="1" indent="3"/>
    </xf>
    <xf numFmtId="49" fontId="5" fillId="0" borderId="18" xfId="0" applyNumberFormat="1" applyFont="1" applyBorder="1" applyAlignment="1">
      <alignment horizontal="left" wrapText="1" indent="3"/>
    </xf>
    <xf numFmtId="49" fontId="5" fillId="0" borderId="28" xfId="0" applyNumberFormat="1" applyFont="1" applyBorder="1" applyAlignment="1">
      <alignment horizontal="left" wrapText="1" indent="3"/>
    </xf>
    <xf numFmtId="49" fontId="5" fillId="0" borderId="22" xfId="0" applyNumberFormat="1" applyFont="1" applyBorder="1" applyAlignment="1">
      <alignment horizontal="left" wrapText="1" indent="3"/>
    </xf>
    <xf numFmtId="49" fontId="5" fillId="0" borderId="13" xfId="0" applyNumberFormat="1" applyFont="1" applyBorder="1" applyAlignment="1">
      <alignment horizontal="left" wrapText="1" indent="3"/>
    </xf>
    <xf numFmtId="49" fontId="8" fillId="0" borderId="0" xfId="0" applyNumberFormat="1" applyFont="1" applyAlignment="1">
      <alignment wrapText="1"/>
    </xf>
    <xf numFmtId="1" fontId="4" fillId="0" borderId="22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left" wrapText="1" indent="4"/>
    </xf>
    <xf numFmtId="49" fontId="5" fillId="0" borderId="30" xfId="0" applyNumberFormat="1" applyFont="1" applyBorder="1" applyAlignment="1">
      <alignment horizontal="left" wrapText="1" indent="4"/>
    </xf>
    <xf numFmtId="49" fontId="5" fillId="0" borderId="11" xfId="0" applyNumberFormat="1" applyFont="1" applyBorder="1" applyAlignment="1">
      <alignment horizontal="left" wrapText="1" indent="4"/>
    </xf>
    <xf numFmtId="49" fontId="5" fillId="0" borderId="28" xfId="0" applyNumberFormat="1" applyFont="1" applyBorder="1" applyAlignment="1">
      <alignment horizontal="left" wrapText="1" indent="4"/>
    </xf>
    <xf numFmtId="49" fontId="5" fillId="0" borderId="22" xfId="0" applyNumberFormat="1" applyFont="1" applyBorder="1" applyAlignment="1">
      <alignment horizontal="left" wrapText="1" indent="4"/>
    </xf>
    <xf numFmtId="49" fontId="5" fillId="0" borderId="13" xfId="0" applyNumberFormat="1" applyFont="1" applyBorder="1" applyAlignment="1">
      <alignment horizontal="left" wrapText="1" indent="4"/>
    </xf>
    <xf numFmtId="49" fontId="5" fillId="0" borderId="25" xfId="0" applyNumberFormat="1" applyFont="1" applyBorder="1" applyAlignment="1">
      <alignment horizontal="left" wrapText="1" indent="4"/>
    </xf>
    <xf numFmtId="49" fontId="5" fillId="0" borderId="26" xfId="0" applyNumberFormat="1" applyFont="1" applyBorder="1" applyAlignment="1">
      <alignment horizontal="left" wrapText="1" indent="4"/>
    </xf>
    <xf numFmtId="49" fontId="5" fillId="0" borderId="18" xfId="0" applyNumberFormat="1" applyFont="1" applyBorder="1" applyAlignment="1">
      <alignment horizontal="left" wrapText="1" indent="4"/>
    </xf>
    <xf numFmtId="49" fontId="5" fillId="0" borderId="28" xfId="0" applyNumberFormat="1" applyFont="1" applyBorder="1" applyAlignment="1">
      <alignment wrapText="1"/>
    </xf>
    <xf numFmtId="49" fontId="5" fillId="0" borderId="22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49" fontId="5" fillId="0" borderId="29" xfId="0" applyNumberFormat="1" applyFont="1" applyBorder="1" applyAlignment="1">
      <alignment horizontal="left" wrapText="1" indent="1"/>
    </xf>
    <xf numFmtId="49" fontId="5" fillId="0" borderId="30" xfId="0" applyNumberFormat="1" applyFont="1" applyBorder="1" applyAlignment="1">
      <alignment horizontal="left" wrapText="1" indent="1"/>
    </xf>
    <xf numFmtId="49" fontId="5" fillId="0" borderId="11" xfId="0" applyNumberFormat="1" applyFont="1" applyBorder="1" applyAlignment="1">
      <alignment horizontal="left" wrapText="1" indent="1"/>
    </xf>
    <xf numFmtId="49" fontId="5" fillId="0" borderId="28" xfId="0" applyNumberFormat="1" applyFont="1" applyBorder="1" applyAlignment="1">
      <alignment horizontal="left" indent="1"/>
    </xf>
    <xf numFmtId="49" fontId="5" fillId="0" borderId="22" xfId="0" applyNumberFormat="1" applyFont="1" applyBorder="1" applyAlignment="1">
      <alignment horizontal="left" indent="1"/>
    </xf>
    <xf numFmtId="49" fontId="5" fillId="0" borderId="13" xfId="0" applyNumberFormat="1" applyFont="1" applyBorder="1" applyAlignment="1">
      <alignment horizontal="left" indent="1"/>
    </xf>
    <xf numFmtId="49" fontId="5" fillId="0" borderId="23" xfId="0" applyNumberFormat="1" applyFont="1" applyBorder="1" applyAlignment="1">
      <alignment horizontal="left" wrapText="1" indent="1"/>
    </xf>
    <xf numFmtId="49" fontId="5" fillId="0" borderId="3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wrapText="1"/>
    </xf>
    <xf numFmtId="49" fontId="8" fillId="0" borderId="25" xfId="0" applyNumberFormat="1" applyFont="1" applyBorder="1" applyAlignment="1">
      <alignment wrapText="1"/>
    </xf>
    <xf numFmtId="49" fontId="8" fillId="0" borderId="26" xfId="0" applyNumberFormat="1" applyFont="1" applyBorder="1" applyAlignment="1">
      <alignment wrapText="1"/>
    </xf>
    <xf numFmtId="49" fontId="8" fillId="0" borderId="18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22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left" wrapText="1" indent="1"/>
    </xf>
    <xf numFmtId="49" fontId="5" fillId="0" borderId="13" xfId="0" applyNumberFormat="1" applyFont="1" applyBorder="1" applyAlignment="1">
      <alignment horizontal="left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104775</xdr:rowOff>
    </xdr:from>
    <xdr:to>
      <xdr:col>2</xdr:col>
      <xdr:colOff>276225</xdr:colOff>
      <xdr:row>25</xdr:row>
      <xdr:rowOff>28575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209550" y="4895850"/>
          <a:ext cx="28003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11</xdr:col>
      <xdr:colOff>28575</xdr:colOff>
      <xdr:row>25</xdr:row>
      <xdr:rowOff>123825</xdr:rowOff>
    </xdr:from>
    <xdr:to>
      <xdr:col>11</xdr:col>
      <xdr:colOff>285750</xdr:colOff>
      <xdr:row>26</xdr:row>
      <xdr:rowOff>142875</xdr:rowOff>
    </xdr:to>
    <xdr:sp fLocksText="0">
      <xdr:nvSpPr>
        <xdr:cNvPr id="2" name="Text Box 41"/>
        <xdr:cNvSpPr txBox="1">
          <a:spLocks noChangeArrowheads="1"/>
        </xdr:cNvSpPr>
      </xdr:nvSpPr>
      <xdr:spPr>
        <a:xfrm>
          <a:off x="7724775" y="5886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438150</xdr:colOff>
      <xdr:row>25</xdr:row>
      <xdr:rowOff>114300</xdr:rowOff>
    </xdr:from>
    <xdr:to>
      <xdr:col>13</xdr:col>
      <xdr:colOff>200025</xdr:colOff>
      <xdr:row>26</xdr:row>
      <xdr:rowOff>133350</xdr:rowOff>
    </xdr:to>
    <xdr:sp fLocksText="0">
      <xdr:nvSpPr>
        <xdr:cNvPr id="3" name="Text Box 42"/>
        <xdr:cNvSpPr txBox="1">
          <a:spLocks noChangeArrowheads="1"/>
        </xdr:cNvSpPr>
      </xdr:nvSpPr>
      <xdr:spPr>
        <a:xfrm>
          <a:off x="8134350" y="58769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409575</xdr:colOff>
      <xdr:row>25</xdr:row>
      <xdr:rowOff>123825</xdr:rowOff>
    </xdr:from>
    <xdr:to>
      <xdr:col>14</xdr:col>
      <xdr:colOff>133350</xdr:colOff>
      <xdr:row>26</xdr:row>
      <xdr:rowOff>142875</xdr:rowOff>
    </xdr:to>
    <xdr:sp fLocksText="0">
      <xdr:nvSpPr>
        <xdr:cNvPr id="4" name="Text Box 43"/>
        <xdr:cNvSpPr txBox="1">
          <a:spLocks noChangeArrowheads="1"/>
        </xdr:cNvSpPr>
      </xdr:nvSpPr>
      <xdr:spPr>
        <a:xfrm>
          <a:off x="9172575" y="58864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152400</xdr:colOff>
      <xdr:row>21</xdr:row>
      <xdr:rowOff>66675</xdr:rowOff>
    </xdr:from>
    <xdr:to>
      <xdr:col>6</xdr:col>
      <xdr:colOff>247650</xdr:colOff>
      <xdr:row>23</xdr:row>
      <xdr:rowOff>123825</xdr:rowOff>
    </xdr:to>
    <xdr:sp fLocksText="0">
      <xdr:nvSpPr>
        <xdr:cNvPr id="5" name="Text Box 44"/>
        <xdr:cNvSpPr txBox="1">
          <a:spLocks noChangeArrowheads="1"/>
        </xdr:cNvSpPr>
      </xdr:nvSpPr>
      <xdr:spPr>
        <a:xfrm>
          <a:off x="3219450" y="518160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21</xdr:row>
      <xdr:rowOff>76200</xdr:rowOff>
    </xdr:from>
    <xdr:to>
      <xdr:col>10</xdr:col>
      <xdr:colOff>381000</xdr:colOff>
      <xdr:row>23</xdr:row>
      <xdr:rowOff>123825</xdr:rowOff>
    </xdr:to>
    <xdr:sp fLocksText="0">
      <xdr:nvSpPr>
        <xdr:cNvPr id="6" name="Text Box 45"/>
        <xdr:cNvSpPr txBox="1">
          <a:spLocks noChangeArrowheads="1"/>
        </xdr:cNvSpPr>
      </xdr:nvSpPr>
      <xdr:spPr>
        <a:xfrm>
          <a:off x="5486400" y="519112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104775</xdr:rowOff>
    </xdr:from>
    <xdr:to>
      <xdr:col>6</xdr:col>
      <xdr:colOff>209550</xdr:colOff>
      <xdr:row>26</xdr:row>
      <xdr:rowOff>123825</xdr:rowOff>
    </xdr:to>
    <xdr:sp fLocksText="0">
      <xdr:nvSpPr>
        <xdr:cNvPr id="7" name="Text Box 46"/>
        <xdr:cNvSpPr txBox="1">
          <a:spLocks noChangeArrowheads="1"/>
        </xdr:cNvSpPr>
      </xdr:nvSpPr>
      <xdr:spPr>
        <a:xfrm>
          <a:off x="3171825" y="5867400"/>
          <a:ext cx="2066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104775</xdr:rowOff>
    </xdr:from>
    <xdr:to>
      <xdr:col>10</xdr:col>
      <xdr:colOff>285750</xdr:colOff>
      <xdr:row>26</xdr:row>
      <xdr:rowOff>123825</xdr:rowOff>
    </xdr:to>
    <xdr:sp fLocksText="0">
      <xdr:nvSpPr>
        <xdr:cNvPr id="8" name="Text Box 47"/>
        <xdr:cNvSpPr txBox="1">
          <a:spLocks noChangeArrowheads="1"/>
        </xdr:cNvSpPr>
      </xdr:nvSpPr>
      <xdr:spPr>
        <a:xfrm>
          <a:off x="6010275" y="586740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23</xdr:row>
      <xdr:rowOff>95250</xdr:rowOff>
    </xdr:from>
    <xdr:to>
      <xdr:col>14</xdr:col>
      <xdr:colOff>504825</xdr:colOff>
      <xdr:row>27</xdr:row>
      <xdr:rowOff>123825</xdr:rowOff>
    </xdr:to>
    <xdr:grpSp>
      <xdr:nvGrpSpPr>
        <xdr:cNvPr id="9" name="Group 48"/>
        <xdr:cNvGrpSpPr>
          <a:grpSpLocks/>
        </xdr:cNvGrpSpPr>
      </xdr:nvGrpSpPr>
      <xdr:grpSpPr>
        <a:xfrm>
          <a:off x="3152775" y="5534025"/>
          <a:ext cx="66484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49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50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51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52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53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54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55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56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57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58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59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60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61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62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63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64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65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66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67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68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69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70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71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72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73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74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80"/>
  <sheetViews>
    <sheetView showGridLines="0" tabSelected="1" zoomScaleSheetLayoutView="100" zoomScalePageLayoutView="0" workbookViewId="0" topLeftCell="A1">
      <selection activeCell="BK16" sqref="BK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73"/>
      <c r="M1" s="207" t="s">
        <v>17</v>
      </c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9"/>
      <c r="BP1" s="164"/>
      <c r="BQ1" s="189"/>
      <c r="BR1" s="189"/>
      <c r="BS1" s="189"/>
      <c r="BT1" s="189"/>
      <c r="BU1" s="189"/>
      <c r="BV1" s="189"/>
      <c r="BW1" s="189"/>
      <c r="BX1" s="189"/>
      <c r="BY1" s="189"/>
      <c r="BZ1" s="189"/>
    </row>
    <row r="2" spans="1:78" ht="4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</row>
    <row r="3" spans="1:78" ht="12.7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73"/>
      <c r="M3" s="148" t="s">
        <v>0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50"/>
      <c r="BP3" s="164"/>
      <c r="BQ3" s="189"/>
      <c r="BR3" s="189"/>
      <c r="BS3" s="189"/>
      <c r="BT3" s="189"/>
      <c r="BU3" s="189"/>
      <c r="BV3" s="189"/>
      <c r="BW3" s="189"/>
      <c r="BX3" s="189"/>
      <c r="BY3" s="189"/>
      <c r="BZ3" s="189"/>
    </row>
    <row r="4" spans="1:78" ht="4.5" customHeight="1">
      <c r="A4" s="165"/>
      <c r="B4" s="165"/>
      <c r="C4" s="165"/>
      <c r="D4" s="165"/>
      <c r="E4" s="165"/>
      <c r="F4" s="165"/>
      <c r="G4" s="165"/>
      <c r="H4" s="165"/>
      <c r="I4" s="165"/>
      <c r="J4" s="166"/>
      <c r="K4" s="166"/>
      <c r="L4" s="166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166"/>
      <c r="BQ4" s="166"/>
      <c r="BR4" s="166"/>
      <c r="BS4" s="165"/>
      <c r="BT4" s="165"/>
      <c r="BU4" s="165"/>
      <c r="BV4" s="165"/>
      <c r="BW4" s="165"/>
      <c r="BX4" s="165"/>
      <c r="BY4" s="165"/>
      <c r="BZ4" s="165"/>
    </row>
    <row r="5" spans="1:78" ht="12.75" customHeight="1">
      <c r="A5" s="165"/>
      <c r="B5" s="165"/>
      <c r="C5" s="165"/>
      <c r="D5" s="165"/>
      <c r="E5" s="165"/>
      <c r="F5" s="165"/>
      <c r="G5" s="165"/>
      <c r="H5" s="165"/>
      <c r="I5" s="173"/>
      <c r="J5" s="211" t="s">
        <v>18</v>
      </c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3"/>
      <c r="BS5" s="164"/>
      <c r="BT5" s="189"/>
      <c r="BU5" s="189"/>
      <c r="BV5" s="189"/>
      <c r="BW5" s="189"/>
      <c r="BX5" s="189"/>
      <c r="BY5" s="189"/>
      <c r="BZ5" s="189"/>
    </row>
    <row r="6" spans="1:78" ht="12.75" customHeight="1">
      <c r="A6" s="165"/>
      <c r="B6" s="165"/>
      <c r="C6" s="165"/>
      <c r="D6" s="165"/>
      <c r="E6" s="165"/>
      <c r="F6" s="165"/>
      <c r="G6" s="165"/>
      <c r="H6" s="165"/>
      <c r="I6" s="173"/>
      <c r="J6" s="214" t="s">
        <v>19</v>
      </c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6"/>
      <c r="BS6" s="164"/>
      <c r="BT6" s="189"/>
      <c r="BU6" s="189"/>
      <c r="BV6" s="189"/>
      <c r="BW6" s="189"/>
      <c r="BX6" s="189"/>
      <c r="BY6" s="189"/>
      <c r="BZ6" s="189"/>
    </row>
    <row r="7" spans="1:78" ht="12.75" customHeight="1">
      <c r="A7" s="165"/>
      <c r="B7" s="165"/>
      <c r="C7" s="165"/>
      <c r="D7" s="165"/>
      <c r="E7" s="165"/>
      <c r="F7" s="165"/>
      <c r="G7" s="165"/>
      <c r="H7" s="165"/>
      <c r="I7" s="173"/>
      <c r="J7" s="214" t="s">
        <v>20</v>
      </c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6"/>
      <c r="BS7" s="164"/>
      <c r="BT7" s="189"/>
      <c r="BU7" s="189"/>
      <c r="BV7" s="189"/>
      <c r="BW7" s="189"/>
      <c r="BX7" s="189"/>
      <c r="BY7" s="189"/>
      <c r="BZ7" s="189"/>
    </row>
    <row r="8" spans="1:78" ht="12.75" customHeight="1">
      <c r="A8" s="165"/>
      <c r="B8" s="165"/>
      <c r="C8" s="165"/>
      <c r="D8" s="165"/>
      <c r="E8" s="165"/>
      <c r="F8" s="165"/>
      <c r="G8" s="165"/>
      <c r="H8" s="165"/>
      <c r="I8" s="173"/>
      <c r="J8" s="217" t="s">
        <v>21</v>
      </c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9"/>
      <c r="BS8" s="164"/>
      <c r="BT8" s="189"/>
      <c r="BU8" s="189"/>
      <c r="BV8" s="189"/>
      <c r="BW8" s="189"/>
      <c r="BX8" s="189"/>
      <c r="BY8" s="189"/>
      <c r="BZ8" s="189"/>
    </row>
    <row r="9" spans="1:78" ht="4.5" customHeight="1">
      <c r="A9" s="165"/>
      <c r="B9" s="165"/>
      <c r="C9" s="165"/>
      <c r="D9" s="165"/>
      <c r="E9" s="165"/>
      <c r="F9" s="165"/>
      <c r="G9" s="165"/>
      <c r="H9" s="165"/>
      <c r="I9" s="165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S9" s="165"/>
      <c r="BT9" s="165"/>
      <c r="BU9" s="165"/>
      <c r="BV9" s="165"/>
      <c r="BW9" s="165"/>
      <c r="BX9" s="165"/>
      <c r="BY9" s="165"/>
      <c r="BZ9" s="165"/>
    </row>
    <row r="10" spans="1:78" ht="12.75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73"/>
      <c r="N10" s="148" t="s">
        <v>12</v>
      </c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50"/>
      <c r="BQ10" s="164"/>
      <c r="BR10" s="189"/>
      <c r="BS10" s="189"/>
      <c r="BT10" s="189"/>
      <c r="BU10" s="189"/>
      <c r="BV10" s="189"/>
      <c r="BW10" s="189"/>
      <c r="BX10" s="189"/>
      <c r="BY10" s="189"/>
      <c r="BZ10" s="189"/>
    </row>
    <row r="11" spans="1:78" ht="4.5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</row>
    <row r="12" spans="1:78" ht="27.75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73"/>
      <c r="S12" s="176" t="s">
        <v>24</v>
      </c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8"/>
      <c r="BJ12" s="164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</row>
    <row r="13" spans="1:78" ht="12.7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73"/>
      <c r="S13" s="174" t="s">
        <v>23</v>
      </c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1"/>
      <c r="AO13" s="171"/>
      <c r="AP13" s="165" t="s">
        <v>8</v>
      </c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73"/>
      <c r="BJ13" s="164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</row>
    <row r="14" spans="1:78" ht="3.7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73"/>
      <c r="S14" s="170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2"/>
      <c r="BJ14" s="164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</row>
    <row r="15" spans="1:78" ht="4.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</row>
    <row r="16" spans="1:78" ht="12.75" customHeight="1">
      <c r="A16" s="148" t="s">
        <v>13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8" t="s">
        <v>14</v>
      </c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50"/>
      <c r="BK16" s="167" t="s">
        <v>41</v>
      </c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9"/>
    </row>
    <row r="17" spans="1:78" ht="12" customHeight="1">
      <c r="A17" s="179" t="s">
        <v>39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1"/>
      <c r="AS17" s="184" t="s">
        <v>42</v>
      </c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6"/>
      <c r="BK17" s="183" t="s">
        <v>661</v>
      </c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</row>
    <row r="18" spans="1:78" ht="12" customHeight="1">
      <c r="A18" s="155" t="s">
        <v>25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7"/>
      <c r="AS18" s="152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8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</row>
    <row r="19" spans="1:78" ht="12" customHeight="1">
      <c r="A19" s="155" t="s">
        <v>26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7"/>
      <c r="AS19" s="152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8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</row>
    <row r="20" spans="1:78" ht="12" customHeight="1">
      <c r="A20" s="155" t="s">
        <v>27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7"/>
      <c r="AS20" s="152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8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</row>
    <row r="21" spans="1:78" ht="12" customHeight="1">
      <c r="A21" s="161" t="s">
        <v>38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3"/>
      <c r="AS21" s="152" t="s">
        <v>42</v>
      </c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4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</row>
    <row r="22" spans="1:78" ht="12" customHeight="1">
      <c r="A22" s="155" t="s">
        <v>26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7"/>
      <c r="AS22" s="152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4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</row>
    <row r="23" spans="1:78" ht="12" customHeight="1">
      <c r="A23" s="155" t="s">
        <v>28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7"/>
      <c r="AS23" s="152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4"/>
      <c r="BK23" s="182" t="s">
        <v>15</v>
      </c>
      <c r="BL23" s="182"/>
      <c r="BM23" s="166"/>
      <c r="BN23" s="166"/>
      <c r="BO23" s="166"/>
      <c r="BP23" s="166"/>
      <c r="BQ23" s="166"/>
      <c r="BR23" s="166"/>
      <c r="BS23" s="166"/>
      <c r="BT23" s="151" t="s">
        <v>16</v>
      </c>
      <c r="BU23" s="151"/>
      <c r="BV23" s="166"/>
      <c r="BW23" s="166"/>
      <c r="BX23" s="166"/>
      <c r="BY23" s="165"/>
      <c r="BZ23" s="165"/>
    </row>
    <row r="24" spans="1:78" ht="12" customHeight="1">
      <c r="A24" s="161" t="s">
        <v>40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3"/>
      <c r="AS24" s="152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4"/>
      <c r="BK24" s="182" t="s">
        <v>15</v>
      </c>
      <c r="BL24" s="182"/>
      <c r="BM24" s="166"/>
      <c r="BN24" s="166"/>
      <c r="BO24" s="166"/>
      <c r="BP24" s="166"/>
      <c r="BQ24" s="166"/>
      <c r="BR24" s="166"/>
      <c r="BS24" s="166"/>
      <c r="BT24" s="151" t="s">
        <v>16</v>
      </c>
      <c r="BU24" s="151"/>
      <c r="BV24" s="166"/>
      <c r="BW24" s="166"/>
      <c r="BX24" s="166"/>
      <c r="BY24" s="165"/>
      <c r="BZ24" s="165"/>
    </row>
    <row r="25" spans="1:78" ht="12" customHeight="1">
      <c r="A25" s="155" t="s">
        <v>26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7"/>
      <c r="AS25" s="152" t="s">
        <v>43</v>
      </c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4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ht="12" customHeight="1">
      <c r="A26" s="158" t="s">
        <v>29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60"/>
      <c r="AS26" s="152" t="s">
        <v>44</v>
      </c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4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2" customHeight="1">
      <c r="A27" s="161" t="s">
        <v>30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3"/>
      <c r="AS27" s="152" t="s">
        <v>44</v>
      </c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4"/>
      <c r="BK27" s="9"/>
      <c r="BL27" s="9"/>
      <c r="BM27" s="2"/>
      <c r="BN27" s="2"/>
      <c r="BO27" s="2"/>
      <c r="BP27" s="2"/>
      <c r="BQ27" s="2"/>
      <c r="BR27" s="2"/>
      <c r="BS27" s="2"/>
      <c r="BT27" s="14"/>
      <c r="BU27" s="14"/>
      <c r="BV27" s="2"/>
      <c r="BW27" s="2"/>
      <c r="BX27" s="2"/>
      <c r="BY27" s="2"/>
      <c r="BZ27" s="2"/>
    </row>
    <row r="28" spans="1:78" ht="25.5" customHeight="1">
      <c r="A28" s="161" t="s">
        <v>31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3"/>
      <c r="AS28" s="152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4"/>
      <c r="BK28" s="9"/>
      <c r="BL28" s="9"/>
      <c r="BM28" s="2"/>
      <c r="BN28" s="2"/>
      <c r="BO28" s="2"/>
      <c r="BP28" s="2"/>
      <c r="BQ28" s="2"/>
      <c r="BR28" s="2"/>
      <c r="BS28" s="2"/>
      <c r="BT28" s="14"/>
      <c r="BU28" s="14"/>
      <c r="BV28" s="2"/>
      <c r="BW28" s="2"/>
      <c r="BX28" s="2"/>
      <c r="BY28" s="2"/>
      <c r="BZ28" s="2"/>
    </row>
    <row r="29" spans="1:78" ht="12" customHeight="1">
      <c r="A29" s="155" t="s">
        <v>32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7"/>
      <c r="AS29" s="152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4"/>
      <c r="BK29" s="9"/>
      <c r="BL29" s="9"/>
      <c r="BM29" s="2"/>
      <c r="BN29" s="2"/>
      <c r="BO29" s="2"/>
      <c r="BP29" s="2"/>
      <c r="BQ29" s="2"/>
      <c r="BR29" s="2"/>
      <c r="BS29" s="2"/>
      <c r="BT29" s="14"/>
      <c r="BU29" s="14"/>
      <c r="BV29" s="2"/>
      <c r="BW29" s="2"/>
      <c r="BX29" s="2"/>
      <c r="BY29" s="2"/>
      <c r="BZ29" s="2"/>
    </row>
    <row r="30" spans="1:78" ht="12" customHeight="1">
      <c r="A30" s="155" t="s">
        <v>33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7"/>
      <c r="AS30" s="152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4"/>
      <c r="BK30" s="9"/>
      <c r="BL30" s="9"/>
      <c r="BM30" s="2"/>
      <c r="BN30" s="2"/>
      <c r="BO30" s="2"/>
      <c r="BP30" s="2"/>
      <c r="BQ30" s="2"/>
      <c r="BR30" s="2"/>
      <c r="BS30" s="2"/>
      <c r="BT30" s="14"/>
      <c r="BU30" s="14"/>
      <c r="BV30" s="2"/>
      <c r="BW30" s="2"/>
      <c r="BX30" s="2"/>
      <c r="BY30" s="2"/>
      <c r="BZ30" s="2"/>
    </row>
    <row r="31" spans="1:78" ht="12" customHeight="1">
      <c r="A31" s="155" t="s">
        <v>34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7"/>
      <c r="AS31" s="152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4"/>
      <c r="BK31" s="9"/>
      <c r="BL31" s="9"/>
      <c r="BM31" s="2"/>
      <c r="BN31" s="2"/>
      <c r="BO31" s="2"/>
      <c r="BP31" s="2"/>
      <c r="BQ31" s="2"/>
      <c r="BR31" s="2"/>
      <c r="BS31" s="2"/>
      <c r="BT31" s="14"/>
      <c r="BU31" s="14"/>
      <c r="BV31" s="2"/>
      <c r="BW31" s="2"/>
      <c r="BX31" s="2"/>
      <c r="BY31" s="2"/>
      <c r="BZ31" s="2"/>
    </row>
    <row r="32" spans="1:78" ht="25.5" customHeight="1">
      <c r="A32" s="161" t="s">
        <v>35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3"/>
      <c r="AS32" s="152" t="s">
        <v>45</v>
      </c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4"/>
      <c r="BK32" s="9"/>
      <c r="BL32" s="9"/>
      <c r="BM32" s="2"/>
      <c r="BN32" s="2"/>
      <c r="BO32" s="2"/>
      <c r="BP32" s="2"/>
      <c r="BQ32" s="2"/>
      <c r="BR32" s="2"/>
      <c r="BS32" s="2"/>
      <c r="BT32" s="14"/>
      <c r="BU32" s="14"/>
      <c r="BV32" s="2"/>
      <c r="BW32" s="2"/>
      <c r="BX32" s="2"/>
      <c r="BY32" s="2"/>
      <c r="BZ32" s="2"/>
    </row>
    <row r="33" spans="1:78" ht="12" customHeight="1">
      <c r="A33" s="155" t="s">
        <v>36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7"/>
      <c r="AS33" s="152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4"/>
      <c r="BK33" s="148" t="s">
        <v>47</v>
      </c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50"/>
    </row>
    <row r="34" spans="1:78" ht="25.5" customHeight="1">
      <c r="A34" s="161" t="s">
        <v>37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3"/>
      <c r="AS34" s="152" t="s">
        <v>46</v>
      </c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4"/>
      <c r="BK34" s="9"/>
      <c r="BL34" s="9"/>
      <c r="BM34" s="2"/>
      <c r="BN34" s="2"/>
      <c r="BO34" s="2"/>
      <c r="BP34" s="2"/>
      <c r="BQ34" s="2"/>
      <c r="BR34" s="2"/>
      <c r="BS34" s="2"/>
      <c r="BT34" s="14"/>
      <c r="BU34" s="14"/>
      <c r="BV34" s="2"/>
      <c r="BW34" s="2"/>
      <c r="BX34" s="2"/>
      <c r="BY34" s="2"/>
      <c r="BZ34" s="2"/>
    </row>
    <row r="35" spans="1:78" ht="12" customHeight="1">
      <c r="A35" s="155" t="s">
        <v>36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7"/>
      <c r="AS35" s="152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4"/>
      <c r="BK35" s="9"/>
      <c r="BL35" s="9"/>
      <c r="BM35" s="2"/>
      <c r="BN35" s="2"/>
      <c r="BO35" s="2"/>
      <c r="BP35" s="2"/>
      <c r="BQ35" s="2"/>
      <c r="BR35" s="2"/>
      <c r="BS35" s="2"/>
      <c r="BT35" s="14"/>
      <c r="BU35" s="14"/>
      <c r="BV35" s="2"/>
      <c r="BW35" s="2"/>
      <c r="BX35" s="2"/>
      <c r="BY35" s="2"/>
      <c r="BZ35" s="2"/>
    </row>
    <row r="36" spans="1:78" ht="12.75" customHeight="1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2"/>
    </row>
    <row r="37" spans="1:78" ht="12.75" customHeight="1">
      <c r="A37" s="203" t="s">
        <v>1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5"/>
    </row>
    <row r="38" spans="1:78" ht="3" customHeight="1">
      <c r="A38" s="196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8"/>
    </row>
    <row r="39" spans="1:78" ht="12.75" customHeight="1">
      <c r="A39" s="203" t="s">
        <v>2</v>
      </c>
      <c r="B39" s="204"/>
      <c r="C39" s="204"/>
      <c r="D39" s="204"/>
      <c r="E39" s="204"/>
      <c r="F39" s="204"/>
      <c r="G39" s="204"/>
      <c r="H39" s="204"/>
      <c r="I39" s="204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4"/>
    </row>
    <row r="40" spans="1:78" ht="3.75" customHeight="1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8"/>
    </row>
    <row r="41" spans="1:78" ht="12.75" customHeight="1">
      <c r="A41" s="205" t="s">
        <v>7</v>
      </c>
      <c r="B41" s="205"/>
      <c r="C41" s="205"/>
      <c r="D41" s="205"/>
      <c r="E41" s="205"/>
      <c r="F41" s="205"/>
      <c r="G41" s="193" t="s">
        <v>6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5"/>
    </row>
    <row r="42" spans="1:78" ht="25.5" customHeight="1">
      <c r="A42" s="206"/>
      <c r="B42" s="206"/>
      <c r="C42" s="206"/>
      <c r="D42" s="206"/>
      <c r="E42" s="206"/>
      <c r="F42" s="206"/>
      <c r="G42" s="193" t="s">
        <v>9</v>
      </c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5"/>
      <c r="AE42" s="193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5"/>
      <c r="BC42" s="193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5"/>
    </row>
    <row r="43" spans="1:78" ht="12.75" customHeight="1">
      <c r="A43" s="199">
        <v>1</v>
      </c>
      <c r="B43" s="199"/>
      <c r="C43" s="199"/>
      <c r="D43" s="199"/>
      <c r="E43" s="199"/>
      <c r="F43" s="199"/>
      <c r="G43" s="190" t="s">
        <v>3</v>
      </c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2"/>
      <c r="AE43" s="190" t="s">
        <v>4</v>
      </c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2"/>
      <c r="BC43" s="190" t="s">
        <v>5</v>
      </c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2"/>
    </row>
    <row r="44" spans="1:78" ht="12.75" customHeight="1">
      <c r="A44" s="199" t="s">
        <v>48</v>
      </c>
      <c r="B44" s="199"/>
      <c r="C44" s="199"/>
      <c r="D44" s="199"/>
      <c r="E44" s="199"/>
      <c r="F44" s="199"/>
      <c r="G44" s="190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2"/>
      <c r="AE44" s="190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2"/>
      <c r="BC44" s="190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3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2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50:73" ht="12" customHeight="1"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63:73" ht="12" customHeight="1"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</sheetData>
  <sheetProtection/>
  <mergeCells count="128">
    <mergeCell ref="A9:I9"/>
    <mergeCell ref="K9:BQ9"/>
    <mergeCell ref="A11:R11"/>
    <mergeCell ref="A10:I10"/>
    <mergeCell ref="J10:M10"/>
    <mergeCell ref="N10:BP10"/>
    <mergeCell ref="BQ10:BR10"/>
    <mergeCell ref="S11:BI11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A4:I4"/>
    <mergeCell ref="J4:L4"/>
    <mergeCell ref="M4:BO4"/>
    <mergeCell ref="BP4:BR4"/>
    <mergeCell ref="BS2:BZ2"/>
    <mergeCell ref="A3:I3"/>
    <mergeCell ref="J3:L3"/>
    <mergeCell ref="M3:BO3"/>
    <mergeCell ref="BP3:BR3"/>
    <mergeCell ref="BS3:BZ3"/>
    <mergeCell ref="G41:BZ41"/>
    <mergeCell ref="BS1:BZ1"/>
    <mergeCell ref="A2:I2"/>
    <mergeCell ref="J2:L2"/>
    <mergeCell ref="M2:BO2"/>
    <mergeCell ref="A1:I1"/>
    <mergeCell ref="J1:L1"/>
    <mergeCell ref="M1:BO1"/>
    <mergeCell ref="BP1:BR1"/>
    <mergeCell ref="BP2:BR2"/>
    <mergeCell ref="AE43:BB43"/>
    <mergeCell ref="BC43:BZ43"/>
    <mergeCell ref="G43:AD43"/>
    <mergeCell ref="A37:W37"/>
    <mergeCell ref="X37:BY37"/>
    <mergeCell ref="A39:I39"/>
    <mergeCell ref="AE42:BB42"/>
    <mergeCell ref="A41:F42"/>
    <mergeCell ref="J39:BY39"/>
    <mergeCell ref="A40:BZ40"/>
    <mergeCell ref="G44:AD44"/>
    <mergeCell ref="AE44:BB44"/>
    <mergeCell ref="BC44:BZ44"/>
    <mergeCell ref="AN13:AO13"/>
    <mergeCell ref="G42:AD42"/>
    <mergeCell ref="BC42:BZ42"/>
    <mergeCell ref="A38:BZ38"/>
    <mergeCell ref="A44:F44"/>
    <mergeCell ref="A43:F43"/>
    <mergeCell ref="A36:BZ36"/>
    <mergeCell ref="BS4:BZ4"/>
    <mergeCell ref="BY23:BZ23"/>
    <mergeCell ref="BK24:BL24"/>
    <mergeCell ref="BV23:BX23"/>
    <mergeCell ref="BJ11:BZ11"/>
    <mergeCell ref="BJ12:BZ12"/>
    <mergeCell ref="BJ13:BZ13"/>
    <mergeCell ref="BS9:BZ9"/>
    <mergeCell ref="BS10:BZ10"/>
    <mergeCell ref="BV24:BX24"/>
    <mergeCell ref="BT23:BU23"/>
    <mergeCell ref="BK17:BZ22"/>
    <mergeCell ref="AS17:BI17"/>
    <mergeCell ref="AS18:BI18"/>
    <mergeCell ref="AS19:BI19"/>
    <mergeCell ref="AS20:BI20"/>
    <mergeCell ref="A12:R12"/>
    <mergeCell ref="A13:R13"/>
    <mergeCell ref="AP13:BI13"/>
    <mergeCell ref="S13:AM13"/>
    <mergeCell ref="S12:BI12"/>
    <mergeCell ref="A17:AR17"/>
    <mergeCell ref="AS16:BI16"/>
    <mergeCell ref="A16:AR16"/>
    <mergeCell ref="BJ14:BZ14"/>
    <mergeCell ref="A15:BZ15"/>
    <mergeCell ref="BM24:BS24"/>
    <mergeCell ref="BK16:BZ16"/>
    <mergeCell ref="S14:BI14"/>
    <mergeCell ref="A14:R14"/>
    <mergeCell ref="BY24:BZ24"/>
    <mergeCell ref="AS22:BI22"/>
    <mergeCell ref="BK23:BL23"/>
    <mergeCell ref="BM23:BS23"/>
    <mergeCell ref="A21:AR21"/>
    <mergeCell ref="A23:AR23"/>
    <mergeCell ref="A24:AR24"/>
    <mergeCell ref="A25:AR25"/>
    <mergeCell ref="A32:AR32"/>
    <mergeCell ref="A18:AR18"/>
    <mergeCell ref="A19:AR19"/>
    <mergeCell ref="A20:AR20"/>
    <mergeCell ref="A26:AR26"/>
    <mergeCell ref="A27:AR27"/>
    <mergeCell ref="A28:AR28"/>
    <mergeCell ref="A29:AR29"/>
    <mergeCell ref="A34:AR34"/>
    <mergeCell ref="A22:AR22"/>
    <mergeCell ref="A35:AR35"/>
    <mergeCell ref="AS21:BI21"/>
    <mergeCell ref="AS23:BI23"/>
    <mergeCell ref="AS24:BI24"/>
    <mergeCell ref="AS25:BI25"/>
    <mergeCell ref="AS26:BI26"/>
    <mergeCell ref="AS27:BI27"/>
    <mergeCell ref="A30:AR30"/>
    <mergeCell ref="A31:AR31"/>
    <mergeCell ref="A33:AR33"/>
    <mergeCell ref="BK33:BZ33"/>
    <mergeCell ref="BT24:BU24"/>
    <mergeCell ref="AS35:BI35"/>
    <mergeCell ref="AS28:BI28"/>
    <mergeCell ref="AS29:BI29"/>
    <mergeCell ref="AS30:BI30"/>
    <mergeCell ref="AS31:BI31"/>
    <mergeCell ref="AS32:BI32"/>
    <mergeCell ref="AS33:BI33"/>
    <mergeCell ref="AS34:BI34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  <colBreaks count="1" manualBreakCount="1">
    <brk id="65535" max="7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H48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2.75"/>
  <cols>
    <col min="1" max="1" width="29.375" style="101" customWidth="1"/>
    <col min="2" max="2" width="4.125" style="101" customWidth="1"/>
    <col min="3" max="3" width="6.00390625" style="101" customWidth="1"/>
    <col min="4" max="4" width="8.125" style="101" customWidth="1"/>
    <col min="5" max="10" width="7.25390625" style="101" customWidth="1"/>
    <col min="11" max="12" width="8.00390625" style="101" customWidth="1"/>
    <col min="13" max="13" width="6.75390625" style="101" customWidth="1"/>
    <col min="14" max="15" width="7.25390625" style="101" customWidth="1"/>
    <col min="16" max="16" width="7.875" style="101" customWidth="1"/>
    <col min="17" max="17" width="8.25390625" style="101" customWidth="1"/>
    <col min="18" max="22" width="7.875" style="101" customWidth="1"/>
    <col min="23" max="23" width="7.125" style="101" customWidth="1"/>
    <col min="24" max="24" width="7.875" style="101" customWidth="1"/>
    <col min="25" max="25" width="8.875" style="101" customWidth="1"/>
    <col min="26" max="26" width="6.375" style="101" customWidth="1"/>
    <col min="27" max="28" width="7.875" style="101" customWidth="1"/>
    <col min="29" max="29" width="9.125" style="101" customWidth="1"/>
    <col min="30" max="30" width="7.125" style="101" customWidth="1"/>
    <col min="31" max="31" width="8.125" style="101" customWidth="1"/>
    <col min="32" max="34" width="7.125" style="101" customWidth="1"/>
    <col min="35" max="35" width="5.75390625" style="101" customWidth="1"/>
    <col min="36" max="36" width="7.125" style="101" customWidth="1"/>
    <col min="37" max="37" width="6.75390625" style="101" customWidth="1"/>
    <col min="38" max="38" width="8.375" style="101" customWidth="1"/>
    <col min="39" max="39" width="9.125" style="101" customWidth="1"/>
    <col min="40" max="40" width="6.625" style="101" customWidth="1"/>
    <col min="41" max="42" width="7.125" style="101" customWidth="1"/>
    <col min="43" max="43" width="8.25390625" style="101" customWidth="1"/>
    <col min="44" max="44" width="7.375" style="101" customWidth="1"/>
    <col min="45" max="46" width="8.00390625" style="101" customWidth="1"/>
    <col min="47" max="47" width="5.375" style="101" customWidth="1"/>
    <col min="48" max="48" width="6.375" style="101" customWidth="1"/>
    <col min="49" max="49" width="5.875" style="101" customWidth="1"/>
    <col min="50" max="50" width="8.00390625" style="101" customWidth="1"/>
    <col min="51" max="51" width="7.75390625" style="101" customWidth="1"/>
    <col min="52" max="52" width="8.00390625" style="101" customWidth="1"/>
    <col min="53" max="53" width="9.00390625" style="101" customWidth="1"/>
    <col min="54" max="54" width="6.00390625" style="101" customWidth="1"/>
    <col min="55" max="55" width="8.00390625" style="101" customWidth="1"/>
    <col min="56" max="56" width="6.625" style="101" customWidth="1"/>
    <col min="57" max="57" width="8.625" style="101" customWidth="1"/>
    <col min="58" max="58" width="7.75390625" style="101" customWidth="1"/>
    <col min="59" max="59" width="8.125" style="101" customWidth="1"/>
    <col min="60" max="60" width="7.875" style="101" customWidth="1"/>
    <col min="61" max="61" width="5.25390625" style="101" customWidth="1"/>
    <col min="62" max="62" width="6.75390625" style="101" customWidth="1"/>
    <col min="63" max="63" width="5.75390625" style="101" customWidth="1"/>
    <col min="64" max="64" width="7.375" style="101" customWidth="1"/>
    <col min="65" max="66" width="7.625" style="101" customWidth="1"/>
    <col min="67" max="67" width="9.125" style="101" customWidth="1"/>
    <col min="68" max="68" width="5.75390625" style="101" customWidth="1"/>
    <col min="69" max="69" width="7.375" style="101" customWidth="1"/>
    <col min="70" max="70" width="7.625" style="101" customWidth="1"/>
    <col min="71" max="71" width="9.125" style="101" customWidth="1"/>
    <col min="72" max="72" width="8.25390625" style="101" customWidth="1"/>
    <col min="73" max="73" width="8.125" style="101" customWidth="1"/>
    <col min="74" max="78" width="7.75390625" style="101" customWidth="1"/>
    <col min="79" max="79" width="8.75390625" style="101" customWidth="1"/>
    <col min="80" max="80" width="9.25390625" style="101" customWidth="1"/>
    <col min="81" max="81" width="6.125" style="101" customWidth="1"/>
    <col min="82" max="83" width="7.75390625" style="101" customWidth="1"/>
    <col min="84" max="84" width="8.625" style="101" customWidth="1"/>
    <col min="85" max="85" width="7.375" style="101" customWidth="1"/>
    <col min="86" max="87" width="7.875" style="101" customWidth="1"/>
    <col min="88" max="88" width="5.875" style="101" customWidth="1"/>
    <col min="89" max="89" width="7.75390625" style="101" customWidth="1"/>
    <col min="90" max="90" width="5.75390625" style="101" customWidth="1"/>
    <col min="91" max="91" width="7.75390625" style="101" customWidth="1"/>
    <col min="92" max="92" width="6.25390625" style="101" customWidth="1"/>
    <col min="93" max="94" width="9.00390625" style="101" customWidth="1"/>
    <col min="95" max="95" width="5.625" style="101" customWidth="1"/>
    <col min="96" max="97" width="7.00390625" style="101" customWidth="1"/>
    <col min="98" max="98" width="9.25390625" style="101" customWidth="1"/>
    <col min="99" max="99" width="7.625" style="101" customWidth="1"/>
    <col min="100" max="100" width="8.75390625" style="101" customWidth="1"/>
    <col min="101" max="101" width="8.25390625" style="101" customWidth="1"/>
    <col min="102" max="102" width="5.375" style="101" customWidth="1"/>
    <col min="103" max="103" width="6.625" style="101" customWidth="1"/>
    <col min="104" max="104" width="6.25390625" style="101" customWidth="1"/>
    <col min="105" max="106" width="7.625" style="101" customWidth="1"/>
    <col min="107" max="107" width="8.00390625" style="101" customWidth="1"/>
    <col min="108" max="108" width="8.75390625" style="101" customWidth="1"/>
    <col min="109" max="109" width="5.875" style="101" customWidth="1"/>
    <col min="110" max="110" width="6.875" style="101" customWidth="1"/>
    <col min="111" max="112" width="7.625" style="101" customWidth="1"/>
    <col min="113" max="113" width="0.74609375" style="101" customWidth="1"/>
    <col min="114" max="16384" width="9.125" style="101" customWidth="1"/>
  </cols>
  <sheetData>
    <row r="1" spans="2:16" ht="32.25" customHeight="1">
      <c r="B1" s="104"/>
      <c r="C1" s="436" t="s">
        <v>523</v>
      </c>
      <c r="D1" s="436"/>
      <c r="E1" s="436"/>
      <c r="F1" s="436"/>
      <c r="G1" s="436"/>
      <c r="H1" s="436"/>
      <c r="I1" s="436"/>
      <c r="J1" s="436"/>
      <c r="K1" s="436"/>
      <c r="L1" s="112"/>
      <c r="M1" s="112"/>
      <c r="N1" s="112"/>
      <c r="O1" s="112"/>
      <c r="P1" s="112"/>
    </row>
    <row r="2" spans="1:112" ht="12.75" customHeight="1">
      <c r="A2" s="103" t="s">
        <v>498</v>
      </c>
      <c r="B2" s="102"/>
      <c r="C2" s="418" t="s">
        <v>499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 t="s">
        <v>659</v>
      </c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 t="s">
        <v>659</v>
      </c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 t="s">
        <v>659</v>
      </c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 t="s">
        <v>659</v>
      </c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 t="s">
        <v>659</v>
      </c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 t="s">
        <v>659</v>
      </c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 t="s">
        <v>659</v>
      </c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</row>
    <row r="3" spans="1:112" ht="12.75" customHeight="1">
      <c r="A3" s="425" t="s">
        <v>460</v>
      </c>
      <c r="B3" s="425" t="s">
        <v>50</v>
      </c>
      <c r="C3" s="422" t="s">
        <v>461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4"/>
      <c r="P3" s="425" t="s">
        <v>462</v>
      </c>
      <c r="Q3" s="335" t="s">
        <v>513</v>
      </c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7"/>
      <c r="AC3" s="431" t="s">
        <v>640</v>
      </c>
      <c r="AD3" s="335" t="s">
        <v>524</v>
      </c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7"/>
      <c r="AQ3" s="240" t="s">
        <v>525</v>
      </c>
      <c r="AR3" s="335" t="s">
        <v>533</v>
      </c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7"/>
      <c r="BE3" s="240" t="s">
        <v>534</v>
      </c>
      <c r="BF3" s="427" t="s">
        <v>541</v>
      </c>
      <c r="BG3" s="428"/>
      <c r="BH3" s="428"/>
      <c r="BI3" s="428"/>
      <c r="BJ3" s="428"/>
      <c r="BK3" s="428"/>
      <c r="BL3" s="428"/>
      <c r="BM3" s="428"/>
      <c r="BN3" s="428"/>
      <c r="BO3" s="428"/>
      <c r="BP3" s="428"/>
      <c r="BQ3" s="428"/>
      <c r="BR3" s="429"/>
      <c r="BS3" s="240" t="s">
        <v>647</v>
      </c>
      <c r="BT3" s="335" t="s">
        <v>546</v>
      </c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7"/>
      <c r="CF3" s="240" t="s">
        <v>547</v>
      </c>
      <c r="CG3" s="335" t="s">
        <v>552</v>
      </c>
      <c r="CH3" s="336"/>
      <c r="CI3" s="336"/>
      <c r="CJ3" s="336"/>
      <c r="CK3" s="336"/>
      <c r="CL3" s="336"/>
      <c r="CM3" s="336"/>
      <c r="CN3" s="336"/>
      <c r="CO3" s="336"/>
      <c r="CP3" s="336"/>
      <c r="CQ3" s="336"/>
      <c r="CR3" s="336"/>
      <c r="CS3" s="337"/>
      <c r="CT3" s="240" t="s">
        <v>650</v>
      </c>
      <c r="CU3" s="419" t="s">
        <v>558</v>
      </c>
      <c r="CV3" s="420"/>
      <c r="CW3" s="420"/>
      <c r="CX3" s="420"/>
      <c r="CY3" s="420"/>
      <c r="CZ3" s="420"/>
      <c r="DA3" s="420"/>
      <c r="DB3" s="420"/>
      <c r="DC3" s="420"/>
      <c r="DD3" s="420"/>
      <c r="DE3" s="420"/>
      <c r="DF3" s="420"/>
      <c r="DG3" s="421"/>
      <c r="DH3" s="240" t="s">
        <v>564</v>
      </c>
    </row>
    <row r="4" spans="1:112" ht="25.5" customHeight="1">
      <c r="A4" s="430"/>
      <c r="B4" s="430"/>
      <c r="C4" s="422" t="s">
        <v>463</v>
      </c>
      <c r="D4" s="423"/>
      <c r="E4" s="423"/>
      <c r="F4" s="423"/>
      <c r="G4" s="424"/>
      <c r="H4" s="422" t="s">
        <v>464</v>
      </c>
      <c r="I4" s="423"/>
      <c r="J4" s="424"/>
      <c r="K4" s="425" t="s">
        <v>501</v>
      </c>
      <c r="L4" s="422" t="s">
        <v>465</v>
      </c>
      <c r="M4" s="423"/>
      <c r="N4" s="423"/>
      <c r="O4" s="424"/>
      <c r="P4" s="430"/>
      <c r="Q4" s="335" t="s">
        <v>463</v>
      </c>
      <c r="R4" s="336"/>
      <c r="S4" s="336"/>
      <c r="T4" s="337"/>
      <c r="U4" s="335" t="s">
        <v>464</v>
      </c>
      <c r="V4" s="336"/>
      <c r="W4" s="337"/>
      <c r="X4" s="240" t="s">
        <v>522</v>
      </c>
      <c r="Y4" s="373" t="s">
        <v>514</v>
      </c>
      <c r="Z4" s="374"/>
      <c r="AA4" s="374"/>
      <c r="AB4" s="375"/>
      <c r="AC4" s="432"/>
      <c r="AD4" s="335" t="s">
        <v>463</v>
      </c>
      <c r="AE4" s="336"/>
      <c r="AF4" s="336"/>
      <c r="AG4" s="336"/>
      <c r="AH4" s="337"/>
      <c r="AI4" s="335" t="s">
        <v>464</v>
      </c>
      <c r="AJ4" s="336"/>
      <c r="AK4" s="337"/>
      <c r="AL4" s="240" t="s">
        <v>645</v>
      </c>
      <c r="AM4" s="335" t="s">
        <v>514</v>
      </c>
      <c r="AN4" s="336"/>
      <c r="AO4" s="336"/>
      <c r="AP4" s="337"/>
      <c r="AQ4" s="241"/>
      <c r="AR4" s="335" t="s">
        <v>463</v>
      </c>
      <c r="AS4" s="336"/>
      <c r="AT4" s="336"/>
      <c r="AU4" s="336"/>
      <c r="AV4" s="337"/>
      <c r="AW4" s="335" t="s">
        <v>464</v>
      </c>
      <c r="AX4" s="336"/>
      <c r="AY4" s="337"/>
      <c r="AZ4" s="240" t="s">
        <v>538</v>
      </c>
      <c r="BA4" s="335" t="s">
        <v>514</v>
      </c>
      <c r="BB4" s="336"/>
      <c r="BC4" s="336"/>
      <c r="BD4" s="337"/>
      <c r="BE4" s="241"/>
      <c r="BF4" s="335" t="s">
        <v>463</v>
      </c>
      <c r="BG4" s="336"/>
      <c r="BH4" s="336"/>
      <c r="BI4" s="336"/>
      <c r="BJ4" s="337"/>
      <c r="BK4" s="335" t="s">
        <v>464</v>
      </c>
      <c r="BL4" s="336"/>
      <c r="BM4" s="337"/>
      <c r="BN4" s="240" t="s">
        <v>542</v>
      </c>
      <c r="BO4" s="335" t="s">
        <v>514</v>
      </c>
      <c r="BP4" s="336"/>
      <c r="BQ4" s="336"/>
      <c r="BR4" s="337"/>
      <c r="BS4" s="241"/>
      <c r="BT4" s="335" t="s">
        <v>463</v>
      </c>
      <c r="BU4" s="336"/>
      <c r="BV4" s="336"/>
      <c r="BW4" s="337"/>
      <c r="BX4" s="335" t="s">
        <v>464</v>
      </c>
      <c r="BY4" s="336"/>
      <c r="BZ4" s="337"/>
      <c r="CA4" s="240" t="s">
        <v>648</v>
      </c>
      <c r="CB4" s="335" t="s">
        <v>514</v>
      </c>
      <c r="CC4" s="336"/>
      <c r="CD4" s="336"/>
      <c r="CE4" s="337"/>
      <c r="CF4" s="241"/>
      <c r="CG4" s="335" t="s">
        <v>463</v>
      </c>
      <c r="CH4" s="336"/>
      <c r="CI4" s="336"/>
      <c r="CJ4" s="336"/>
      <c r="CK4" s="337"/>
      <c r="CL4" s="335" t="s">
        <v>464</v>
      </c>
      <c r="CM4" s="336"/>
      <c r="CN4" s="337"/>
      <c r="CO4" s="240" t="s">
        <v>651</v>
      </c>
      <c r="CP4" s="335" t="s">
        <v>514</v>
      </c>
      <c r="CQ4" s="336"/>
      <c r="CR4" s="336"/>
      <c r="CS4" s="337"/>
      <c r="CT4" s="241"/>
      <c r="CU4" s="335" t="s">
        <v>463</v>
      </c>
      <c r="CV4" s="336"/>
      <c r="CW4" s="336"/>
      <c r="CX4" s="336"/>
      <c r="CY4" s="337"/>
      <c r="CZ4" s="335" t="s">
        <v>464</v>
      </c>
      <c r="DA4" s="336"/>
      <c r="DB4" s="337"/>
      <c r="DC4" s="240" t="s">
        <v>562</v>
      </c>
      <c r="DD4" s="335" t="s">
        <v>514</v>
      </c>
      <c r="DE4" s="336"/>
      <c r="DF4" s="336"/>
      <c r="DG4" s="337"/>
      <c r="DH4" s="241"/>
    </row>
    <row r="5" spans="1:112" ht="104.25" customHeight="1">
      <c r="A5" s="426"/>
      <c r="B5" s="426"/>
      <c r="C5" s="105" t="s">
        <v>500</v>
      </c>
      <c r="D5" s="105" t="s">
        <v>467</v>
      </c>
      <c r="E5" s="105" t="s">
        <v>468</v>
      </c>
      <c r="F5" s="105" t="s">
        <v>469</v>
      </c>
      <c r="G5" s="105" t="s">
        <v>470</v>
      </c>
      <c r="H5" s="105" t="s">
        <v>471</v>
      </c>
      <c r="I5" s="105" t="s">
        <v>472</v>
      </c>
      <c r="J5" s="105" t="s">
        <v>473</v>
      </c>
      <c r="K5" s="426"/>
      <c r="L5" s="105" t="s">
        <v>636</v>
      </c>
      <c r="M5" s="105" t="s">
        <v>475</v>
      </c>
      <c r="N5" s="105" t="s">
        <v>502</v>
      </c>
      <c r="O5" s="105" t="s">
        <v>476</v>
      </c>
      <c r="P5" s="426"/>
      <c r="Q5" s="42" t="s">
        <v>515</v>
      </c>
      <c r="R5" s="42" t="s">
        <v>468</v>
      </c>
      <c r="S5" s="42" t="s">
        <v>469</v>
      </c>
      <c r="T5" s="42" t="s">
        <v>517</v>
      </c>
      <c r="U5" s="42" t="s">
        <v>471</v>
      </c>
      <c r="V5" s="42" t="s">
        <v>518</v>
      </c>
      <c r="W5" s="42" t="s">
        <v>519</v>
      </c>
      <c r="X5" s="332"/>
      <c r="Y5" s="42" t="s">
        <v>474</v>
      </c>
      <c r="Z5" s="42" t="s">
        <v>520</v>
      </c>
      <c r="AA5" s="42" t="s">
        <v>639</v>
      </c>
      <c r="AB5" s="42" t="s">
        <v>521</v>
      </c>
      <c r="AC5" s="433"/>
      <c r="AD5" s="26" t="s">
        <v>641</v>
      </c>
      <c r="AE5" s="42" t="s">
        <v>531</v>
      </c>
      <c r="AF5" s="42" t="s">
        <v>642</v>
      </c>
      <c r="AG5" s="42" t="s">
        <v>643</v>
      </c>
      <c r="AH5" s="42" t="s">
        <v>527</v>
      </c>
      <c r="AI5" s="42" t="s">
        <v>471</v>
      </c>
      <c r="AJ5" s="42" t="s">
        <v>644</v>
      </c>
      <c r="AK5" s="42" t="s">
        <v>528</v>
      </c>
      <c r="AL5" s="332"/>
      <c r="AM5" s="42" t="s">
        <v>474</v>
      </c>
      <c r="AN5" s="42" t="s">
        <v>475</v>
      </c>
      <c r="AO5" s="42" t="s">
        <v>529</v>
      </c>
      <c r="AP5" s="42" t="s">
        <v>530</v>
      </c>
      <c r="AQ5" s="332"/>
      <c r="AR5" s="26" t="s">
        <v>646</v>
      </c>
      <c r="AS5" s="42" t="s">
        <v>535</v>
      </c>
      <c r="AT5" s="42" t="s">
        <v>468</v>
      </c>
      <c r="AU5" s="42" t="s">
        <v>516</v>
      </c>
      <c r="AV5" s="42" t="s">
        <v>536</v>
      </c>
      <c r="AW5" s="42" t="s">
        <v>471</v>
      </c>
      <c r="AX5" s="42" t="s">
        <v>518</v>
      </c>
      <c r="AY5" s="42" t="s">
        <v>540</v>
      </c>
      <c r="AZ5" s="332"/>
      <c r="BA5" s="42" t="s">
        <v>474</v>
      </c>
      <c r="BB5" s="42" t="s">
        <v>475</v>
      </c>
      <c r="BC5" s="42" t="s">
        <v>537</v>
      </c>
      <c r="BD5" s="42" t="s">
        <v>539</v>
      </c>
      <c r="BE5" s="332"/>
      <c r="BF5" s="26" t="s">
        <v>466</v>
      </c>
      <c r="BG5" s="42" t="s">
        <v>467</v>
      </c>
      <c r="BH5" s="42" t="s">
        <v>468</v>
      </c>
      <c r="BI5" s="42" t="s">
        <v>516</v>
      </c>
      <c r="BJ5" s="42" t="s">
        <v>543</v>
      </c>
      <c r="BK5" s="42" t="s">
        <v>471</v>
      </c>
      <c r="BL5" s="42" t="s">
        <v>518</v>
      </c>
      <c r="BM5" s="42" t="s">
        <v>545</v>
      </c>
      <c r="BN5" s="332"/>
      <c r="BO5" s="42" t="s">
        <v>474</v>
      </c>
      <c r="BP5" s="42" t="s">
        <v>475</v>
      </c>
      <c r="BQ5" s="42" t="s">
        <v>537</v>
      </c>
      <c r="BR5" s="42" t="s">
        <v>544</v>
      </c>
      <c r="BS5" s="332"/>
      <c r="BT5" s="26" t="s">
        <v>466</v>
      </c>
      <c r="BU5" s="42" t="s">
        <v>468</v>
      </c>
      <c r="BV5" s="42" t="s">
        <v>469</v>
      </c>
      <c r="BW5" s="42" t="s">
        <v>551</v>
      </c>
      <c r="BX5" s="42" t="s">
        <v>471</v>
      </c>
      <c r="BY5" s="42" t="s">
        <v>518</v>
      </c>
      <c r="BZ5" s="42" t="s">
        <v>549</v>
      </c>
      <c r="CA5" s="332"/>
      <c r="CB5" s="42" t="s">
        <v>474</v>
      </c>
      <c r="CC5" s="42" t="s">
        <v>475</v>
      </c>
      <c r="CD5" s="42" t="s">
        <v>537</v>
      </c>
      <c r="CE5" s="42" t="s">
        <v>649</v>
      </c>
      <c r="CF5" s="332"/>
      <c r="CG5" s="26" t="s">
        <v>466</v>
      </c>
      <c r="CH5" s="42" t="s">
        <v>467</v>
      </c>
      <c r="CI5" s="42" t="s">
        <v>468</v>
      </c>
      <c r="CJ5" s="42" t="s">
        <v>516</v>
      </c>
      <c r="CK5" s="42" t="s">
        <v>555</v>
      </c>
      <c r="CL5" s="42" t="s">
        <v>471</v>
      </c>
      <c r="CM5" s="42" t="s">
        <v>518</v>
      </c>
      <c r="CN5" s="42" t="s">
        <v>553</v>
      </c>
      <c r="CO5" s="332"/>
      <c r="CP5" s="42" t="s">
        <v>474</v>
      </c>
      <c r="CQ5" s="42" t="s">
        <v>475</v>
      </c>
      <c r="CR5" s="42" t="s">
        <v>537</v>
      </c>
      <c r="CS5" s="42" t="s">
        <v>554</v>
      </c>
      <c r="CT5" s="332"/>
      <c r="CU5" s="26" t="s">
        <v>559</v>
      </c>
      <c r="CV5" s="42" t="s">
        <v>560</v>
      </c>
      <c r="CW5" s="42" t="s">
        <v>468</v>
      </c>
      <c r="CX5" s="42" t="s">
        <v>516</v>
      </c>
      <c r="CY5" s="42" t="s">
        <v>563</v>
      </c>
      <c r="CZ5" s="42" t="s">
        <v>471</v>
      </c>
      <c r="DA5" s="42" t="s">
        <v>518</v>
      </c>
      <c r="DB5" s="42" t="s">
        <v>561</v>
      </c>
      <c r="DC5" s="332"/>
      <c r="DD5" s="42" t="s">
        <v>474</v>
      </c>
      <c r="DE5" s="42" t="s">
        <v>475</v>
      </c>
      <c r="DF5" s="42" t="s">
        <v>529</v>
      </c>
      <c r="DG5" s="42" t="s">
        <v>652</v>
      </c>
      <c r="DH5" s="332"/>
    </row>
    <row r="6" spans="1:112" ht="12.7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126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7">
        <v>30</v>
      </c>
      <c r="AE6" s="8">
        <v>31</v>
      </c>
      <c r="AF6" s="8">
        <v>32</v>
      </c>
      <c r="AG6" s="8">
        <v>33</v>
      </c>
      <c r="AH6" s="8">
        <v>34</v>
      </c>
      <c r="AI6" s="8">
        <v>35</v>
      </c>
      <c r="AJ6" s="8">
        <v>36</v>
      </c>
      <c r="AK6" s="8">
        <v>37</v>
      </c>
      <c r="AL6" s="8">
        <v>38</v>
      </c>
      <c r="AM6" s="8">
        <v>39</v>
      </c>
      <c r="AN6" s="8">
        <v>40</v>
      </c>
      <c r="AO6" s="8">
        <v>41</v>
      </c>
      <c r="AP6" s="8">
        <v>42</v>
      </c>
      <c r="AQ6" s="8">
        <v>43</v>
      </c>
      <c r="AR6" s="111">
        <v>44</v>
      </c>
      <c r="AS6" s="19">
        <v>45</v>
      </c>
      <c r="AT6" s="19">
        <v>46</v>
      </c>
      <c r="AU6" s="19">
        <v>47</v>
      </c>
      <c r="AV6" s="19">
        <v>48</v>
      </c>
      <c r="AW6" s="19">
        <v>49</v>
      </c>
      <c r="AX6" s="19">
        <v>50</v>
      </c>
      <c r="AY6" s="19">
        <v>51</v>
      </c>
      <c r="AZ6" s="19">
        <v>52</v>
      </c>
      <c r="BA6" s="19">
        <v>53</v>
      </c>
      <c r="BB6" s="19">
        <v>54</v>
      </c>
      <c r="BC6" s="19">
        <v>55</v>
      </c>
      <c r="BD6" s="19">
        <v>56</v>
      </c>
      <c r="BE6" s="19">
        <v>57</v>
      </c>
      <c r="BF6" s="26">
        <v>58</v>
      </c>
      <c r="BG6" s="42">
        <v>59</v>
      </c>
      <c r="BH6" s="42">
        <v>60</v>
      </c>
      <c r="BI6" s="42">
        <v>61</v>
      </c>
      <c r="BJ6" s="42">
        <v>62</v>
      </c>
      <c r="BK6" s="42">
        <v>63</v>
      </c>
      <c r="BL6" s="42">
        <v>64</v>
      </c>
      <c r="BM6" s="42">
        <v>65</v>
      </c>
      <c r="BN6" s="42">
        <v>66</v>
      </c>
      <c r="BO6" s="42">
        <v>67</v>
      </c>
      <c r="BP6" s="42">
        <v>68</v>
      </c>
      <c r="BQ6" s="42">
        <v>69</v>
      </c>
      <c r="BR6" s="42">
        <v>70</v>
      </c>
      <c r="BS6" s="42">
        <v>71</v>
      </c>
      <c r="BT6" s="26">
        <v>72</v>
      </c>
      <c r="BU6" s="42">
        <v>73</v>
      </c>
      <c r="BV6" s="42">
        <v>74</v>
      </c>
      <c r="BW6" s="42">
        <v>75</v>
      </c>
      <c r="BX6" s="42">
        <v>76</v>
      </c>
      <c r="BY6" s="42">
        <v>77</v>
      </c>
      <c r="BZ6" s="42">
        <v>78</v>
      </c>
      <c r="CA6" s="42">
        <v>79</v>
      </c>
      <c r="CB6" s="42">
        <v>80</v>
      </c>
      <c r="CC6" s="42">
        <v>81</v>
      </c>
      <c r="CD6" s="42">
        <v>82</v>
      </c>
      <c r="CE6" s="42">
        <v>83</v>
      </c>
      <c r="CF6" s="42">
        <v>84</v>
      </c>
      <c r="CG6" s="26">
        <v>85</v>
      </c>
      <c r="CH6" s="42">
        <v>86</v>
      </c>
      <c r="CI6" s="42">
        <v>87</v>
      </c>
      <c r="CJ6" s="42">
        <v>88</v>
      </c>
      <c r="CK6" s="42">
        <v>89</v>
      </c>
      <c r="CL6" s="42">
        <v>90</v>
      </c>
      <c r="CM6" s="42">
        <v>91</v>
      </c>
      <c r="CN6" s="42">
        <v>92</v>
      </c>
      <c r="CO6" s="42">
        <v>93</v>
      </c>
      <c r="CP6" s="42">
        <v>94</v>
      </c>
      <c r="CQ6" s="42">
        <v>95</v>
      </c>
      <c r="CR6" s="42">
        <v>96</v>
      </c>
      <c r="CS6" s="42">
        <v>97</v>
      </c>
      <c r="CT6" s="42">
        <v>98</v>
      </c>
      <c r="CU6" s="26">
        <v>99</v>
      </c>
      <c r="CV6" s="42">
        <v>100</v>
      </c>
      <c r="CW6" s="42">
        <v>101</v>
      </c>
      <c r="CX6" s="42">
        <v>102</v>
      </c>
      <c r="CY6" s="42">
        <v>103</v>
      </c>
      <c r="CZ6" s="42">
        <v>104</v>
      </c>
      <c r="DA6" s="42">
        <v>105</v>
      </c>
      <c r="DB6" s="42">
        <v>106</v>
      </c>
      <c r="DC6" s="42">
        <v>107</v>
      </c>
      <c r="DD6" s="42">
        <v>108</v>
      </c>
      <c r="DE6" s="42">
        <v>109</v>
      </c>
      <c r="DF6" s="42">
        <v>110</v>
      </c>
      <c r="DG6" s="42">
        <v>111</v>
      </c>
      <c r="DH6" s="42">
        <v>112</v>
      </c>
    </row>
    <row r="7" spans="1:112" ht="25.5">
      <c r="A7" s="78" t="s">
        <v>477</v>
      </c>
      <c r="B7" s="8" t="s">
        <v>76</v>
      </c>
      <c r="C7" s="115">
        <f>C8+C15+C24+C25+C32</f>
        <v>0</v>
      </c>
      <c r="D7" s="115">
        <f aca="true" t="shared" si="0" ref="D7:BO7">D8+D15+D24+D25+D32</f>
        <v>0</v>
      </c>
      <c r="E7" s="115">
        <f t="shared" si="0"/>
        <v>0</v>
      </c>
      <c r="F7" s="115">
        <f t="shared" si="0"/>
        <v>0</v>
      </c>
      <c r="G7" s="115">
        <f>C7+D7+E7+F7</f>
        <v>0</v>
      </c>
      <c r="H7" s="115">
        <f t="shared" si="0"/>
        <v>0</v>
      </c>
      <c r="I7" s="115">
        <f t="shared" si="0"/>
        <v>0</v>
      </c>
      <c r="J7" s="115">
        <f>H7+I7</f>
        <v>0</v>
      </c>
      <c r="K7" s="115">
        <f>G7+J7</f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>L7+M7+N7</f>
        <v>0</v>
      </c>
      <c r="P7" s="115">
        <f>K7+O7</f>
        <v>0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>Q7+R7+S7</f>
        <v>0</v>
      </c>
      <c r="U7" s="115">
        <f t="shared" si="0"/>
        <v>0</v>
      </c>
      <c r="V7" s="115">
        <f t="shared" si="0"/>
        <v>0</v>
      </c>
      <c r="W7" s="115">
        <f>U7+V7</f>
        <v>0</v>
      </c>
      <c r="X7" s="115">
        <f>T7+W7</f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>Y7+Z7+AA7</f>
        <v>0</v>
      </c>
      <c r="AC7" s="115">
        <f>X7+AB7</f>
        <v>0</v>
      </c>
      <c r="AD7" s="115">
        <f t="shared" si="0"/>
        <v>0</v>
      </c>
      <c r="AE7" s="115">
        <f t="shared" si="0"/>
        <v>0</v>
      </c>
      <c r="AF7" s="115">
        <f t="shared" si="0"/>
        <v>0</v>
      </c>
      <c r="AG7" s="115">
        <f t="shared" si="0"/>
        <v>0</v>
      </c>
      <c r="AH7" s="115">
        <f>AD7+AE7+AF7+AG7</f>
        <v>0</v>
      </c>
      <c r="AI7" s="115">
        <f t="shared" si="0"/>
        <v>0</v>
      </c>
      <c r="AJ7" s="115">
        <f t="shared" si="0"/>
        <v>0</v>
      </c>
      <c r="AK7" s="115">
        <f>AI7+AJ7</f>
        <v>0</v>
      </c>
      <c r="AL7" s="115">
        <f>AH7+AK7</f>
        <v>0</v>
      </c>
      <c r="AM7" s="115">
        <f t="shared" si="0"/>
        <v>0</v>
      </c>
      <c r="AN7" s="115">
        <f t="shared" si="0"/>
        <v>0</v>
      </c>
      <c r="AO7" s="115">
        <f t="shared" si="0"/>
        <v>0</v>
      </c>
      <c r="AP7" s="115">
        <f>AM7+AN7+AO7</f>
        <v>0</v>
      </c>
      <c r="AQ7" s="115">
        <f>AL7+AP7</f>
        <v>0</v>
      </c>
      <c r="AR7" s="115">
        <f t="shared" si="0"/>
        <v>0</v>
      </c>
      <c r="AS7" s="115">
        <f t="shared" si="0"/>
        <v>0</v>
      </c>
      <c r="AT7" s="115">
        <f t="shared" si="0"/>
        <v>0</v>
      </c>
      <c r="AU7" s="115">
        <f t="shared" si="0"/>
        <v>0</v>
      </c>
      <c r="AV7" s="115">
        <f>AR7+AS7+AT7+AU7</f>
        <v>0</v>
      </c>
      <c r="AW7" s="115">
        <f t="shared" si="0"/>
        <v>0</v>
      </c>
      <c r="AX7" s="115">
        <f t="shared" si="0"/>
        <v>0</v>
      </c>
      <c r="AY7" s="115">
        <f>AW7+AX7</f>
        <v>0</v>
      </c>
      <c r="AZ7" s="115">
        <f>AV7+AY7</f>
        <v>0</v>
      </c>
      <c r="BA7" s="115">
        <f t="shared" si="0"/>
        <v>0</v>
      </c>
      <c r="BB7" s="115">
        <f t="shared" si="0"/>
        <v>0</v>
      </c>
      <c r="BC7" s="115">
        <f t="shared" si="0"/>
        <v>0</v>
      </c>
      <c r="BD7" s="115">
        <f>BA7+BB7+BC7</f>
        <v>0</v>
      </c>
      <c r="BE7" s="115">
        <f>AZ7+BD7</f>
        <v>0</v>
      </c>
      <c r="BF7" s="115">
        <f t="shared" si="0"/>
        <v>0</v>
      </c>
      <c r="BG7" s="115">
        <f t="shared" si="0"/>
        <v>0</v>
      </c>
      <c r="BH7" s="115">
        <f t="shared" si="0"/>
        <v>0</v>
      </c>
      <c r="BI7" s="115">
        <f t="shared" si="0"/>
        <v>0</v>
      </c>
      <c r="BJ7" s="115">
        <f>BF7+BG7+BH7+BI7</f>
        <v>0</v>
      </c>
      <c r="BK7" s="115">
        <f t="shared" si="0"/>
        <v>0</v>
      </c>
      <c r="BL7" s="115">
        <f t="shared" si="0"/>
        <v>0</v>
      </c>
      <c r="BM7" s="115">
        <f>BK7+BL7</f>
        <v>0</v>
      </c>
      <c r="BN7" s="115">
        <f>BJ7+BM7</f>
        <v>0</v>
      </c>
      <c r="BO7" s="115">
        <f t="shared" si="0"/>
        <v>0</v>
      </c>
      <c r="BP7" s="115">
        <f aca="true" t="shared" si="1" ref="BP7:DF7">BP8+BP15+BP24+BP25+BP32</f>
        <v>0</v>
      </c>
      <c r="BQ7" s="115">
        <f t="shared" si="1"/>
        <v>0</v>
      </c>
      <c r="BR7" s="115">
        <f>BO7+BP7+BQ7</f>
        <v>0</v>
      </c>
      <c r="BS7" s="115">
        <f>BN7+BR7</f>
        <v>0</v>
      </c>
      <c r="BT7" s="115">
        <f t="shared" si="1"/>
        <v>0</v>
      </c>
      <c r="BU7" s="115">
        <f t="shared" si="1"/>
        <v>0</v>
      </c>
      <c r="BV7" s="115">
        <f t="shared" si="1"/>
        <v>0</v>
      </c>
      <c r="BW7" s="115">
        <f>BT7+BU7+BV7</f>
        <v>0</v>
      </c>
      <c r="BX7" s="115">
        <f t="shared" si="1"/>
        <v>0</v>
      </c>
      <c r="BY7" s="115">
        <f t="shared" si="1"/>
        <v>0</v>
      </c>
      <c r="BZ7" s="115">
        <f>BX7+BY7</f>
        <v>0</v>
      </c>
      <c r="CA7" s="115">
        <f>BW7+BZ7</f>
        <v>0</v>
      </c>
      <c r="CB7" s="115">
        <f t="shared" si="1"/>
        <v>0</v>
      </c>
      <c r="CC7" s="115">
        <f t="shared" si="1"/>
        <v>0</v>
      </c>
      <c r="CD7" s="115">
        <f t="shared" si="1"/>
        <v>0</v>
      </c>
      <c r="CE7" s="115">
        <f>CB7+CC7+CD7</f>
        <v>0</v>
      </c>
      <c r="CF7" s="115">
        <f>CA7+CE7</f>
        <v>0</v>
      </c>
      <c r="CG7" s="115">
        <f t="shared" si="1"/>
        <v>0</v>
      </c>
      <c r="CH7" s="115">
        <f t="shared" si="1"/>
        <v>0</v>
      </c>
      <c r="CI7" s="115">
        <f t="shared" si="1"/>
        <v>0</v>
      </c>
      <c r="CJ7" s="115">
        <f t="shared" si="1"/>
        <v>0</v>
      </c>
      <c r="CK7" s="115">
        <f>CG7+CH7+CI7+CJ7</f>
        <v>0</v>
      </c>
      <c r="CL7" s="115">
        <f t="shared" si="1"/>
        <v>0</v>
      </c>
      <c r="CM7" s="115">
        <f t="shared" si="1"/>
        <v>0</v>
      </c>
      <c r="CN7" s="115">
        <f>CL7+CM7</f>
        <v>0</v>
      </c>
      <c r="CO7" s="115">
        <f>CK7+CN7</f>
        <v>0</v>
      </c>
      <c r="CP7" s="115">
        <f t="shared" si="1"/>
        <v>0</v>
      </c>
      <c r="CQ7" s="115">
        <f t="shared" si="1"/>
        <v>0</v>
      </c>
      <c r="CR7" s="115">
        <f t="shared" si="1"/>
        <v>0</v>
      </c>
      <c r="CS7" s="115">
        <f>CP7+CQ7+CR7</f>
        <v>0</v>
      </c>
      <c r="CT7" s="115">
        <f>CO7+CS7</f>
        <v>0</v>
      </c>
      <c r="CU7" s="115">
        <f t="shared" si="1"/>
        <v>0</v>
      </c>
      <c r="CV7" s="115">
        <f t="shared" si="1"/>
        <v>0</v>
      </c>
      <c r="CW7" s="115">
        <f t="shared" si="1"/>
        <v>0</v>
      </c>
      <c r="CX7" s="115">
        <f t="shared" si="1"/>
        <v>0</v>
      </c>
      <c r="CY7" s="115">
        <f>CU7+CV7+CW7+CX7</f>
        <v>0</v>
      </c>
      <c r="CZ7" s="115">
        <f t="shared" si="1"/>
        <v>0</v>
      </c>
      <c r="DA7" s="115">
        <f t="shared" si="1"/>
        <v>0</v>
      </c>
      <c r="DB7" s="115">
        <f>CZ7+DA7</f>
        <v>0</v>
      </c>
      <c r="DC7" s="115">
        <f>CY7+DB7</f>
        <v>0</v>
      </c>
      <c r="DD7" s="115">
        <f t="shared" si="1"/>
        <v>0</v>
      </c>
      <c r="DE7" s="115">
        <f t="shared" si="1"/>
        <v>0</v>
      </c>
      <c r="DF7" s="115">
        <f t="shared" si="1"/>
        <v>0</v>
      </c>
      <c r="DG7" s="115">
        <f>DD7+DE7+DF7</f>
        <v>0</v>
      </c>
      <c r="DH7" s="115">
        <f>DC7+DG7</f>
        <v>0</v>
      </c>
    </row>
    <row r="8" spans="1:112" ht="12.75">
      <c r="A8" s="40" t="s">
        <v>58</v>
      </c>
      <c r="B8" s="333" t="s">
        <v>77</v>
      </c>
      <c r="C8" s="223">
        <f>C11+C12+C13</f>
        <v>0</v>
      </c>
      <c r="D8" s="223">
        <f aca="true" t="shared" si="2" ref="D8:BO8">D11+D12+D13</f>
        <v>0</v>
      </c>
      <c r="E8" s="223">
        <f t="shared" si="2"/>
        <v>0</v>
      </c>
      <c r="F8" s="223">
        <f t="shared" si="2"/>
        <v>0</v>
      </c>
      <c r="G8" s="223">
        <f>C8+D8+E8+F8</f>
        <v>0</v>
      </c>
      <c r="H8" s="223">
        <f t="shared" si="2"/>
        <v>0</v>
      </c>
      <c r="I8" s="223">
        <f t="shared" si="2"/>
        <v>0</v>
      </c>
      <c r="J8" s="223">
        <f aca="true" t="shared" si="3" ref="J8:J25">H8+I8</f>
        <v>0</v>
      </c>
      <c r="K8" s="223">
        <f>G8+J8</f>
        <v>0</v>
      </c>
      <c r="L8" s="223">
        <f t="shared" si="2"/>
        <v>0</v>
      </c>
      <c r="M8" s="223">
        <f t="shared" si="2"/>
        <v>0</v>
      </c>
      <c r="N8" s="223">
        <f t="shared" si="2"/>
        <v>0</v>
      </c>
      <c r="O8" s="223">
        <f>L8+M8+N8</f>
        <v>0</v>
      </c>
      <c r="P8" s="223">
        <f aca="true" t="shared" si="4" ref="P8:P25">K8+O8</f>
        <v>0</v>
      </c>
      <c r="Q8" s="223">
        <f t="shared" si="2"/>
        <v>0</v>
      </c>
      <c r="R8" s="223">
        <f t="shared" si="2"/>
        <v>0</v>
      </c>
      <c r="S8" s="223">
        <f t="shared" si="2"/>
        <v>0</v>
      </c>
      <c r="T8" s="223">
        <f>Q8+R8+S8</f>
        <v>0</v>
      </c>
      <c r="U8" s="223">
        <f t="shared" si="2"/>
        <v>0</v>
      </c>
      <c r="V8" s="223">
        <f t="shared" si="2"/>
        <v>0</v>
      </c>
      <c r="W8" s="223">
        <f aca="true" t="shared" si="5" ref="W8:W25">U8+V8</f>
        <v>0</v>
      </c>
      <c r="X8" s="223">
        <f>T8+W8</f>
        <v>0</v>
      </c>
      <c r="Y8" s="223">
        <f t="shared" si="2"/>
        <v>0</v>
      </c>
      <c r="Z8" s="223">
        <f t="shared" si="2"/>
        <v>0</v>
      </c>
      <c r="AA8" s="223">
        <f t="shared" si="2"/>
        <v>0</v>
      </c>
      <c r="AB8" s="223">
        <f>Y8+Z8+AA8</f>
        <v>0</v>
      </c>
      <c r="AC8" s="223">
        <f>X8+AB8</f>
        <v>0</v>
      </c>
      <c r="AD8" s="223">
        <f t="shared" si="2"/>
        <v>0</v>
      </c>
      <c r="AE8" s="223">
        <f t="shared" si="2"/>
        <v>0</v>
      </c>
      <c r="AF8" s="223">
        <f t="shared" si="2"/>
        <v>0</v>
      </c>
      <c r="AG8" s="223">
        <f t="shared" si="2"/>
        <v>0</v>
      </c>
      <c r="AH8" s="223">
        <f>AD8+AE8+AF8+AG8</f>
        <v>0</v>
      </c>
      <c r="AI8" s="223">
        <f t="shared" si="2"/>
        <v>0</v>
      </c>
      <c r="AJ8" s="223">
        <f t="shared" si="2"/>
        <v>0</v>
      </c>
      <c r="AK8" s="223">
        <f>AI8+AJ8</f>
        <v>0</v>
      </c>
      <c r="AL8" s="223">
        <f>AH8+AK8</f>
        <v>0</v>
      </c>
      <c r="AM8" s="223">
        <f t="shared" si="2"/>
        <v>0</v>
      </c>
      <c r="AN8" s="223">
        <f t="shared" si="2"/>
        <v>0</v>
      </c>
      <c r="AO8" s="223">
        <f t="shared" si="2"/>
        <v>0</v>
      </c>
      <c r="AP8" s="223">
        <f>AM8+AN8+AO8</f>
        <v>0</v>
      </c>
      <c r="AQ8" s="223">
        <f>AL8+AP8</f>
        <v>0</v>
      </c>
      <c r="AR8" s="223">
        <f t="shared" si="2"/>
        <v>0</v>
      </c>
      <c r="AS8" s="223">
        <f t="shared" si="2"/>
        <v>0</v>
      </c>
      <c r="AT8" s="223">
        <f t="shared" si="2"/>
        <v>0</v>
      </c>
      <c r="AU8" s="223">
        <f t="shared" si="2"/>
        <v>0</v>
      </c>
      <c r="AV8" s="223">
        <f aca="true" t="shared" si="6" ref="AV8:AV25">AR8+AS8+AT8+AU8</f>
        <v>0</v>
      </c>
      <c r="AW8" s="223">
        <f t="shared" si="2"/>
        <v>0</v>
      </c>
      <c r="AX8" s="223">
        <f t="shared" si="2"/>
        <v>0</v>
      </c>
      <c r="AY8" s="223">
        <f>AW8+AX8</f>
        <v>0</v>
      </c>
      <c r="AZ8" s="223">
        <f aca="true" t="shared" si="7" ref="AZ8:AZ25">AV8+AY8</f>
        <v>0</v>
      </c>
      <c r="BA8" s="223">
        <f t="shared" si="2"/>
        <v>0</v>
      </c>
      <c r="BB8" s="223">
        <f t="shared" si="2"/>
        <v>0</v>
      </c>
      <c r="BC8" s="223">
        <f t="shared" si="2"/>
        <v>0</v>
      </c>
      <c r="BD8" s="223">
        <f aca="true" t="shared" si="8" ref="BD8:BD25">BA8+BB8+BC8</f>
        <v>0</v>
      </c>
      <c r="BE8" s="223">
        <f>AZ8+BD8</f>
        <v>0</v>
      </c>
      <c r="BF8" s="223">
        <f t="shared" si="2"/>
        <v>0</v>
      </c>
      <c r="BG8" s="223">
        <f t="shared" si="2"/>
        <v>0</v>
      </c>
      <c r="BH8" s="223">
        <f t="shared" si="2"/>
        <v>0</v>
      </c>
      <c r="BI8" s="223">
        <f t="shared" si="2"/>
        <v>0</v>
      </c>
      <c r="BJ8" s="223">
        <f aca="true" t="shared" si="9" ref="BJ8:BJ25">BF8+BG8+BH8+BI8</f>
        <v>0</v>
      </c>
      <c r="BK8" s="223">
        <f t="shared" si="2"/>
        <v>0</v>
      </c>
      <c r="BL8" s="223">
        <f t="shared" si="2"/>
        <v>0</v>
      </c>
      <c r="BM8" s="223">
        <f>BK8+BL8</f>
        <v>0</v>
      </c>
      <c r="BN8" s="223">
        <f aca="true" t="shared" si="10" ref="BN8:BN25">BJ8+BM8</f>
        <v>0</v>
      </c>
      <c r="BO8" s="223">
        <f t="shared" si="2"/>
        <v>0</v>
      </c>
      <c r="BP8" s="223">
        <f aca="true" t="shared" si="11" ref="BP8:DF8">BP11+BP12+BP13</f>
        <v>0</v>
      </c>
      <c r="BQ8" s="223">
        <f t="shared" si="11"/>
        <v>0</v>
      </c>
      <c r="BR8" s="223">
        <f aca="true" t="shared" si="12" ref="BR8:BR25">BO8+BP8+BQ8</f>
        <v>0</v>
      </c>
      <c r="BS8" s="223">
        <f>BN8+BR8</f>
        <v>0</v>
      </c>
      <c r="BT8" s="223">
        <f t="shared" si="11"/>
        <v>0</v>
      </c>
      <c r="BU8" s="223">
        <f t="shared" si="11"/>
        <v>0</v>
      </c>
      <c r="BV8" s="223">
        <f t="shared" si="11"/>
        <v>0</v>
      </c>
      <c r="BW8" s="223">
        <f aca="true" t="shared" si="13" ref="BW8:BW25">BT8+BU8+BV8</f>
        <v>0</v>
      </c>
      <c r="BX8" s="223">
        <f t="shared" si="11"/>
        <v>0</v>
      </c>
      <c r="BY8" s="223">
        <f t="shared" si="11"/>
        <v>0</v>
      </c>
      <c r="BZ8" s="223">
        <f>BX8+BY8</f>
        <v>0</v>
      </c>
      <c r="CA8" s="223">
        <f>BW8+BZ8</f>
        <v>0</v>
      </c>
      <c r="CB8" s="223">
        <f t="shared" si="11"/>
        <v>0</v>
      </c>
      <c r="CC8" s="223">
        <f t="shared" si="11"/>
        <v>0</v>
      </c>
      <c r="CD8" s="223">
        <f t="shared" si="11"/>
        <v>0</v>
      </c>
      <c r="CE8" s="223">
        <f aca="true" t="shared" si="14" ref="CE8:CE25">CB8+CC8+CD8</f>
        <v>0</v>
      </c>
      <c r="CF8" s="223">
        <f>CA8+CE8</f>
        <v>0</v>
      </c>
      <c r="CG8" s="223">
        <f t="shared" si="11"/>
        <v>0</v>
      </c>
      <c r="CH8" s="223">
        <f t="shared" si="11"/>
        <v>0</v>
      </c>
      <c r="CI8" s="223">
        <f t="shared" si="11"/>
        <v>0</v>
      </c>
      <c r="CJ8" s="223">
        <f t="shared" si="11"/>
        <v>0</v>
      </c>
      <c r="CK8" s="223">
        <f aca="true" t="shared" si="15" ref="CK8:CK25">CG8+CH8+CI8+CJ8</f>
        <v>0</v>
      </c>
      <c r="CL8" s="223">
        <f t="shared" si="11"/>
        <v>0</v>
      </c>
      <c r="CM8" s="223">
        <f t="shared" si="11"/>
        <v>0</v>
      </c>
      <c r="CN8" s="223">
        <f>CL8+CM8</f>
        <v>0</v>
      </c>
      <c r="CO8" s="223">
        <f>CK8+CN8</f>
        <v>0</v>
      </c>
      <c r="CP8" s="223">
        <f t="shared" si="11"/>
        <v>0</v>
      </c>
      <c r="CQ8" s="223">
        <f t="shared" si="11"/>
        <v>0</v>
      </c>
      <c r="CR8" s="223">
        <f t="shared" si="11"/>
        <v>0</v>
      </c>
      <c r="CS8" s="223">
        <f aca="true" t="shared" si="16" ref="CS8:CS25">CP8+CQ8+CR8</f>
        <v>0</v>
      </c>
      <c r="CT8" s="223">
        <f>CO8+CS8</f>
        <v>0</v>
      </c>
      <c r="CU8" s="223">
        <f t="shared" si="11"/>
        <v>0</v>
      </c>
      <c r="CV8" s="223">
        <f t="shared" si="11"/>
        <v>0</v>
      </c>
      <c r="CW8" s="223">
        <f t="shared" si="11"/>
        <v>0</v>
      </c>
      <c r="CX8" s="223">
        <f t="shared" si="11"/>
        <v>0</v>
      </c>
      <c r="CY8" s="223">
        <f aca="true" t="shared" si="17" ref="CY8:CY25">CU8+CV8+CW8+CX8</f>
        <v>0</v>
      </c>
      <c r="CZ8" s="223">
        <f t="shared" si="11"/>
        <v>0</v>
      </c>
      <c r="DA8" s="223">
        <f t="shared" si="11"/>
        <v>0</v>
      </c>
      <c r="DB8" s="223">
        <f>CZ8+DA8</f>
        <v>0</v>
      </c>
      <c r="DC8" s="223">
        <f>CY8+DB8</f>
        <v>0</v>
      </c>
      <c r="DD8" s="223">
        <f t="shared" si="11"/>
        <v>0</v>
      </c>
      <c r="DE8" s="223">
        <f t="shared" si="11"/>
        <v>0</v>
      </c>
      <c r="DF8" s="223">
        <f t="shared" si="11"/>
        <v>0</v>
      </c>
      <c r="DG8" s="223">
        <f aca="true" t="shared" si="18" ref="DG8:DG25">DD8+DE8+DF8</f>
        <v>0</v>
      </c>
      <c r="DH8" s="223">
        <f>DC8+DG8</f>
        <v>0</v>
      </c>
    </row>
    <row r="9" spans="1:112" ht="38.25">
      <c r="A9" s="99" t="s">
        <v>478</v>
      </c>
      <c r="B9" s="434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35"/>
      <c r="BJ9" s="435"/>
      <c r="BK9" s="435"/>
      <c r="BL9" s="435"/>
      <c r="BM9" s="435"/>
      <c r="BN9" s="435"/>
      <c r="BO9" s="435"/>
      <c r="BP9" s="435"/>
      <c r="BQ9" s="435"/>
      <c r="BR9" s="435"/>
      <c r="BS9" s="435"/>
      <c r="BT9" s="435"/>
      <c r="BU9" s="435"/>
      <c r="BV9" s="435"/>
      <c r="BW9" s="435"/>
      <c r="BX9" s="435"/>
      <c r="BY9" s="435"/>
      <c r="BZ9" s="435"/>
      <c r="CA9" s="435"/>
      <c r="CB9" s="435"/>
      <c r="CC9" s="435"/>
      <c r="CD9" s="435"/>
      <c r="CE9" s="435"/>
      <c r="CF9" s="435"/>
      <c r="CG9" s="435"/>
      <c r="CH9" s="435"/>
      <c r="CI9" s="435"/>
      <c r="CJ9" s="435"/>
      <c r="CK9" s="435"/>
      <c r="CL9" s="435"/>
      <c r="CM9" s="435"/>
      <c r="CN9" s="435"/>
      <c r="CO9" s="435"/>
      <c r="CP9" s="435"/>
      <c r="CQ9" s="435"/>
      <c r="CR9" s="435"/>
      <c r="CS9" s="435"/>
      <c r="CT9" s="435"/>
      <c r="CU9" s="435"/>
      <c r="CV9" s="435"/>
      <c r="CW9" s="435"/>
      <c r="CX9" s="435"/>
      <c r="CY9" s="435"/>
      <c r="CZ9" s="435"/>
      <c r="DA9" s="435"/>
      <c r="DB9" s="435"/>
      <c r="DC9" s="435"/>
      <c r="DD9" s="435"/>
      <c r="DE9" s="435"/>
      <c r="DF9" s="435"/>
      <c r="DG9" s="435"/>
      <c r="DH9" s="435"/>
    </row>
    <row r="10" spans="1:112" ht="12.75">
      <c r="A10" s="78" t="s">
        <v>479</v>
      </c>
      <c r="B10" s="33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</row>
    <row r="11" spans="1:112" ht="12.75">
      <c r="A11" s="41" t="s">
        <v>480</v>
      </c>
      <c r="B11" s="8" t="s">
        <v>78</v>
      </c>
      <c r="C11" s="115"/>
      <c r="D11" s="115"/>
      <c r="E11" s="115"/>
      <c r="F11" s="115"/>
      <c r="G11" s="115">
        <f aca="true" t="shared" si="19" ref="G11:G25">C11+D11+E11+F11</f>
        <v>0</v>
      </c>
      <c r="H11" s="115"/>
      <c r="I11" s="115"/>
      <c r="J11" s="115">
        <f t="shared" si="3"/>
        <v>0</v>
      </c>
      <c r="K11" s="115">
        <f aca="true" t="shared" si="20" ref="K11:K25">G11+J11</f>
        <v>0</v>
      </c>
      <c r="L11" s="115"/>
      <c r="M11" s="115"/>
      <c r="N11" s="115"/>
      <c r="O11" s="115">
        <f aca="true" t="shared" si="21" ref="O11:O25">L11+M11+N11</f>
        <v>0</v>
      </c>
      <c r="P11" s="115">
        <f t="shared" si="4"/>
        <v>0</v>
      </c>
      <c r="Q11" s="115"/>
      <c r="R11" s="115"/>
      <c r="S11" s="115"/>
      <c r="T11" s="115">
        <f aca="true" t="shared" si="22" ref="T11:T25">Q11+R11+S11</f>
        <v>0</v>
      </c>
      <c r="U11" s="115"/>
      <c r="V11" s="115"/>
      <c r="W11" s="115">
        <f t="shared" si="5"/>
        <v>0</v>
      </c>
      <c r="X11" s="115">
        <f aca="true" t="shared" si="23" ref="X11:X25">T11+W11</f>
        <v>0</v>
      </c>
      <c r="Y11" s="115"/>
      <c r="Z11" s="115"/>
      <c r="AA11" s="115"/>
      <c r="AB11" s="115">
        <f aca="true" t="shared" si="24" ref="AB11:AB25">Y11+Z11+AA11</f>
        <v>0</v>
      </c>
      <c r="AC11" s="115">
        <f aca="true" t="shared" si="25" ref="AC11:AC25">X11+AB11</f>
        <v>0</v>
      </c>
      <c r="AD11" s="115"/>
      <c r="AE11" s="115"/>
      <c r="AF11" s="115"/>
      <c r="AG11" s="115"/>
      <c r="AH11" s="115">
        <f aca="true" t="shared" si="26" ref="AH11:AH25">AD11+AE11+AF11+AG11</f>
        <v>0</v>
      </c>
      <c r="AI11" s="115"/>
      <c r="AJ11" s="115"/>
      <c r="AK11" s="115">
        <f aca="true" t="shared" si="27" ref="AK11:AK25">AI11+AJ11</f>
        <v>0</v>
      </c>
      <c r="AL11" s="115">
        <f aca="true" t="shared" si="28" ref="AL11:AL25">AH11+AK11</f>
        <v>0</v>
      </c>
      <c r="AM11" s="115"/>
      <c r="AN11" s="115"/>
      <c r="AO11" s="115"/>
      <c r="AP11" s="115">
        <f aca="true" t="shared" si="29" ref="AP11:AP25">AM11+AN11+AO11</f>
        <v>0</v>
      </c>
      <c r="AQ11" s="115">
        <f aca="true" t="shared" si="30" ref="AQ11:AQ25">AL11+AP11</f>
        <v>0</v>
      </c>
      <c r="AR11" s="115"/>
      <c r="AS11" s="115"/>
      <c r="AT11" s="115"/>
      <c r="AU11" s="115"/>
      <c r="AV11" s="115">
        <f t="shared" si="6"/>
        <v>0</v>
      </c>
      <c r="AW11" s="115"/>
      <c r="AX11" s="115"/>
      <c r="AY11" s="115">
        <f aca="true" t="shared" si="31" ref="AY11:AY25">AW11+AX11</f>
        <v>0</v>
      </c>
      <c r="AZ11" s="115">
        <f t="shared" si="7"/>
        <v>0</v>
      </c>
      <c r="BA11" s="115"/>
      <c r="BB11" s="115"/>
      <c r="BC11" s="115"/>
      <c r="BD11" s="115">
        <f t="shared" si="8"/>
        <v>0</v>
      </c>
      <c r="BE11" s="115">
        <f aca="true" t="shared" si="32" ref="BE11:BE25">AZ11+BD11</f>
        <v>0</v>
      </c>
      <c r="BF11" s="115"/>
      <c r="BG11" s="115"/>
      <c r="BH11" s="115"/>
      <c r="BI11" s="115"/>
      <c r="BJ11" s="115">
        <f t="shared" si="9"/>
        <v>0</v>
      </c>
      <c r="BK11" s="115"/>
      <c r="BL11" s="115"/>
      <c r="BM11" s="115">
        <f aca="true" t="shared" si="33" ref="BM11:BM25">BK11+BL11</f>
        <v>0</v>
      </c>
      <c r="BN11" s="115">
        <f t="shared" si="10"/>
        <v>0</v>
      </c>
      <c r="BO11" s="115"/>
      <c r="BP11" s="115"/>
      <c r="BQ11" s="115"/>
      <c r="BR11" s="115">
        <f t="shared" si="12"/>
        <v>0</v>
      </c>
      <c r="BS11" s="115">
        <f aca="true" t="shared" si="34" ref="BS11:BS25">BN11+BR11</f>
        <v>0</v>
      </c>
      <c r="BT11" s="115"/>
      <c r="BU11" s="115"/>
      <c r="BV11" s="115"/>
      <c r="BW11" s="115">
        <f t="shared" si="13"/>
        <v>0</v>
      </c>
      <c r="BX11" s="115"/>
      <c r="BY11" s="115"/>
      <c r="BZ11" s="115">
        <f aca="true" t="shared" si="35" ref="BZ11:BZ25">BX11+BY11</f>
        <v>0</v>
      </c>
      <c r="CA11" s="115">
        <f aca="true" t="shared" si="36" ref="CA11:CA25">BW11+BZ11</f>
        <v>0</v>
      </c>
      <c r="CB11" s="115"/>
      <c r="CC11" s="115"/>
      <c r="CD11" s="115"/>
      <c r="CE11" s="115">
        <f t="shared" si="14"/>
        <v>0</v>
      </c>
      <c r="CF11" s="115">
        <f aca="true" t="shared" si="37" ref="CF11:CF25">CA11+CE11</f>
        <v>0</v>
      </c>
      <c r="CG11" s="115"/>
      <c r="CH11" s="115"/>
      <c r="CI11" s="115"/>
      <c r="CJ11" s="115"/>
      <c r="CK11" s="115">
        <f t="shared" si="15"/>
        <v>0</v>
      </c>
      <c r="CL11" s="115"/>
      <c r="CM11" s="115"/>
      <c r="CN11" s="115">
        <f aca="true" t="shared" si="38" ref="CN11:CN25">CL11+CM11</f>
        <v>0</v>
      </c>
      <c r="CO11" s="115">
        <f aca="true" t="shared" si="39" ref="CO11:CO25">CK11+CN11</f>
        <v>0</v>
      </c>
      <c r="CP11" s="115"/>
      <c r="CQ11" s="115"/>
      <c r="CR11" s="115"/>
      <c r="CS11" s="115">
        <f t="shared" si="16"/>
        <v>0</v>
      </c>
      <c r="CT11" s="115">
        <f aca="true" t="shared" si="40" ref="CT11:CT25">CO11+CS11</f>
        <v>0</v>
      </c>
      <c r="CU11" s="115"/>
      <c r="CV11" s="115"/>
      <c r="CW11" s="115"/>
      <c r="CX11" s="115"/>
      <c r="CY11" s="115">
        <f t="shared" si="17"/>
        <v>0</v>
      </c>
      <c r="CZ11" s="115"/>
      <c r="DA11" s="115"/>
      <c r="DB11" s="115">
        <f aca="true" t="shared" si="41" ref="DB11:DB25">CZ11+DA11</f>
        <v>0</v>
      </c>
      <c r="DC11" s="115">
        <f aca="true" t="shared" si="42" ref="DC11:DC25">CY11+DB11</f>
        <v>0</v>
      </c>
      <c r="DD11" s="115"/>
      <c r="DE11" s="115"/>
      <c r="DF11" s="115"/>
      <c r="DG11" s="115">
        <f t="shared" si="18"/>
        <v>0</v>
      </c>
      <c r="DH11" s="115">
        <f aca="true" t="shared" si="43" ref="DH11:DH25">DC11+DG11</f>
        <v>0</v>
      </c>
    </row>
    <row r="12" spans="1:112" ht="12.75">
      <c r="A12" s="41" t="s">
        <v>481</v>
      </c>
      <c r="B12" s="8" t="s">
        <v>79</v>
      </c>
      <c r="C12" s="115"/>
      <c r="D12" s="115"/>
      <c r="E12" s="115"/>
      <c r="F12" s="115"/>
      <c r="G12" s="115">
        <f t="shared" si="19"/>
        <v>0</v>
      </c>
      <c r="H12" s="115"/>
      <c r="I12" s="115"/>
      <c r="J12" s="115">
        <f t="shared" si="3"/>
        <v>0</v>
      </c>
      <c r="K12" s="115">
        <f t="shared" si="20"/>
        <v>0</v>
      </c>
      <c r="L12" s="115"/>
      <c r="M12" s="115"/>
      <c r="N12" s="115"/>
      <c r="O12" s="115">
        <f t="shared" si="21"/>
        <v>0</v>
      </c>
      <c r="P12" s="115">
        <f t="shared" si="4"/>
        <v>0</v>
      </c>
      <c r="Q12" s="115"/>
      <c r="R12" s="115"/>
      <c r="S12" s="115"/>
      <c r="T12" s="115">
        <f t="shared" si="22"/>
        <v>0</v>
      </c>
      <c r="U12" s="115"/>
      <c r="V12" s="115"/>
      <c r="W12" s="115">
        <f t="shared" si="5"/>
        <v>0</v>
      </c>
      <c r="X12" s="115">
        <f t="shared" si="23"/>
        <v>0</v>
      </c>
      <c r="Y12" s="115"/>
      <c r="Z12" s="115"/>
      <c r="AA12" s="115"/>
      <c r="AB12" s="115">
        <f t="shared" si="24"/>
        <v>0</v>
      </c>
      <c r="AC12" s="115">
        <f t="shared" si="25"/>
        <v>0</v>
      </c>
      <c r="AD12" s="115"/>
      <c r="AE12" s="115"/>
      <c r="AF12" s="115"/>
      <c r="AG12" s="115"/>
      <c r="AH12" s="115">
        <f t="shared" si="26"/>
        <v>0</v>
      </c>
      <c r="AI12" s="115"/>
      <c r="AJ12" s="115"/>
      <c r="AK12" s="115">
        <f t="shared" si="27"/>
        <v>0</v>
      </c>
      <c r="AL12" s="115">
        <f t="shared" si="28"/>
        <v>0</v>
      </c>
      <c r="AM12" s="115"/>
      <c r="AN12" s="115"/>
      <c r="AO12" s="115"/>
      <c r="AP12" s="115">
        <f t="shared" si="29"/>
        <v>0</v>
      </c>
      <c r="AQ12" s="115">
        <f t="shared" si="30"/>
        <v>0</v>
      </c>
      <c r="AR12" s="115"/>
      <c r="AS12" s="115"/>
      <c r="AT12" s="115"/>
      <c r="AU12" s="115"/>
      <c r="AV12" s="115">
        <f t="shared" si="6"/>
        <v>0</v>
      </c>
      <c r="AW12" s="115"/>
      <c r="AX12" s="115"/>
      <c r="AY12" s="115">
        <f t="shared" si="31"/>
        <v>0</v>
      </c>
      <c r="AZ12" s="115">
        <f t="shared" si="7"/>
        <v>0</v>
      </c>
      <c r="BA12" s="115"/>
      <c r="BB12" s="115"/>
      <c r="BC12" s="115"/>
      <c r="BD12" s="115">
        <f t="shared" si="8"/>
        <v>0</v>
      </c>
      <c r="BE12" s="115">
        <f t="shared" si="32"/>
        <v>0</v>
      </c>
      <c r="BF12" s="115"/>
      <c r="BG12" s="115"/>
      <c r="BH12" s="115"/>
      <c r="BI12" s="115"/>
      <c r="BJ12" s="115">
        <f t="shared" si="9"/>
        <v>0</v>
      </c>
      <c r="BK12" s="115"/>
      <c r="BL12" s="115"/>
      <c r="BM12" s="115">
        <f t="shared" si="33"/>
        <v>0</v>
      </c>
      <c r="BN12" s="115">
        <f t="shared" si="10"/>
        <v>0</v>
      </c>
      <c r="BO12" s="115"/>
      <c r="BP12" s="115"/>
      <c r="BQ12" s="115"/>
      <c r="BR12" s="115">
        <f t="shared" si="12"/>
        <v>0</v>
      </c>
      <c r="BS12" s="115">
        <f t="shared" si="34"/>
        <v>0</v>
      </c>
      <c r="BT12" s="115"/>
      <c r="BU12" s="115"/>
      <c r="BV12" s="115"/>
      <c r="BW12" s="115">
        <f t="shared" si="13"/>
        <v>0</v>
      </c>
      <c r="BX12" s="115"/>
      <c r="BY12" s="115"/>
      <c r="BZ12" s="115">
        <f t="shared" si="35"/>
        <v>0</v>
      </c>
      <c r="CA12" s="115">
        <f t="shared" si="36"/>
        <v>0</v>
      </c>
      <c r="CB12" s="115"/>
      <c r="CC12" s="115"/>
      <c r="CD12" s="115"/>
      <c r="CE12" s="115">
        <f t="shared" si="14"/>
        <v>0</v>
      </c>
      <c r="CF12" s="115">
        <f t="shared" si="37"/>
        <v>0</v>
      </c>
      <c r="CG12" s="115"/>
      <c r="CH12" s="115"/>
      <c r="CI12" s="115"/>
      <c r="CJ12" s="115"/>
      <c r="CK12" s="115">
        <f t="shared" si="15"/>
        <v>0</v>
      </c>
      <c r="CL12" s="115"/>
      <c r="CM12" s="115"/>
      <c r="CN12" s="115">
        <f t="shared" si="38"/>
        <v>0</v>
      </c>
      <c r="CO12" s="115">
        <f t="shared" si="39"/>
        <v>0</v>
      </c>
      <c r="CP12" s="115"/>
      <c r="CQ12" s="115"/>
      <c r="CR12" s="115"/>
      <c r="CS12" s="115">
        <f t="shared" si="16"/>
        <v>0</v>
      </c>
      <c r="CT12" s="115">
        <f t="shared" si="40"/>
        <v>0</v>
      </c>
      <c r="CU12" s="115"/>
      <c r="CV12" s="115"/>
      <c r="CW12" s="115"/>
      <c r="CX12" s="115"/>
      <c r="CY12" s="115">
        <f t="shared" si="17"/>
        <v>0</v>
      </c>
      <c r="CZ12" s="115"/>
      <c r="DA12" s="115"/>
      <c r="DB12" s="115">
        <f t="shared" si="41"/>
        <v>0</v>
      </c>
      <c r="DC12" s="115">
        <f t="shared" si="42"/>
        <v>0</v>
      </c>
      <c r="DD12" s="115"/>
      <c r="DE12" s="115"/>
      <c r="DF12" s="115"/>
      <c r="DG12" s="115">
        <f t="shared" si="18"/>
        <v>0</v>
      </c>
      <c r="DH12" s="115">
        <f t="shared" si="43"/>
        <v>0</v>
      </c>
    </row>
    <row r="13" spans="1:112" ht="12.75">
      <c r="A13" s="106" t="s">
        <v>482</v>
      </c>
      <c r="B13" s="333" t="s">
        <v>80</v>
      </c>
      <c r="C13" s="223"/>
      <c r="D13" s="223"/>
      <c r="E13" s="223"/>
      <c r="F13" s="223"/>
      <c r="G13" s="223">
        <f>C13+D13+E13+F13</f>
        <v>0</v>
      </c>
      <c r="H13" s="223"/>
      <c r="I13" s="223"/>
      <c r="J13" s="223">
        <f>H13+I13</f>
        <v>0</v>
      </c>
      <c r="K13" s="223">
        <f t="shared" si="20"/>
        <v>0</v>
      </c>
      <c r="L13" s="223"/>
      <c r="M13" s="223"/>
      <c r="N13" s="223"/>
      <c r="O13" s="223">
        <f>L13+M13+N13</f>
        <v>0</v>
      </c>
      <c r="P13" s="223">
        <f t="shared" si="4"/>
        <v>0</v>
      </c>
      <c r="Q13" s="223"/>
      <c r="R13" s="223"/>
      <c r="S13" s="223"/>
      <c r="T13" s="223">
        <f>Q13+R13+S13</f>
        <v>0</v>
      </c>
      <c r="U13" s="223"/>
      <c r="V13" s="223"/>
      <c r="W13" s="223">
        <f>U13+V13</f>
        <v>0</v>
      </c>
      <c r="X13" s="223">
        <f>T13+W13</f>
        <v>0</v>
      </c>
      <c r="Y13" s="223"/>
      <c r="Z13" s="223"/>
      <c r="AA13" s="223"/>
      <c r="AB13" s="223">
        <f>Y13+Z13+AA13</f>
        <v>0</v>
      </c>
      <c r="AC13" s="223">
        <f t="shared" si="25"/>
        <v>0</v>
      </c>
      <c r="AD13" s="223"/>
      <c r="AE13" s="223"/>
      <c r="AF13" s="223"/>
      <c r="AG13" s="223"/>
      <c r="AH13" s="223">
        <f t="shared" si="26"/>
        <v>0</v>
      </c>
      <c r="AI13" s="223"/>
      <c r="AJ13" s="223"/>
      <c r="AK13" s="223">
        <f>AI13+AJ13</f>
        <v>0</v>
      </c>
      <c r="AL13" s="223">
        <f t="shared" si="28"/>
        <v>0</v>
      </c>
      <c r="AM13" s="223"/>
      <c r="AN13" s="223"/>
      <c r="AO13" s="223"/>
      <c r="AP13" s="223">
        <f>AM13+AN13+AO13</f>
        <v>0</v>
      </c>
      <c r="AQ13" s="223">
        <f t="shared" si="30"/>
        <v>0</v>
      </c>
      <c r="AR13" s="223"/>
      <c r="AS13" s="223"/>
      <c r="AT13" s="223"/>
      <c r="AU13" s="223"/>
      <c r="AV13" s="223">
        <f t="shared" si="6"/>
        <v>0</v>
      </c>
      <c r="AW13" s="223"/>
      <c r="AX13" s="223"/>
      <c r="AY13" s="223">
        <f>AW13+AX13</f>
        <v>0</v>
      </c>
      <c r="AZ13" s="223">
        <f>AV13+AY13</f>
        <v>0</v>
      </c>
      <c r="BA13" s="223"/>
      <c r="BB13" s="223"/>
      <c r="BC13" s="223"/>
      <c r="BD13" s="223">
        <f t="shared" si="8"/>
        <v>0</v>
      </c>
      <c r="BE13" s="223">
        <f t="shared" si="32"/>
        <v>0</v>
      </c>
      <c r="BF13" s="223"/>
      <c r="BG13" s="223"/>
      <c r="BH13" s="223"/>
      <c r="BI13" s="223"/>
      <c r="BJ13" s="223">
        <f t="shared" si="9"/>
        <v>0</v>
      </c>
      <c r="BK13" s="223"/>
      <c r="BL13" s="223"/>
      <c r="BM13" s="223">
        <f>BK13+BL13</f>
        <v>0</v>
      </c>
      <c r="BN13" s="223">
        <f>BJ13+BM13</f>
        <v>0</v>
      </c>
      <c r="BO13" s="223"/>
      <c r="BP13" s="223"/>
      <c r="BQ13" s="223"/>
      <c r="BR13" s="223">
        <f t="shared" si="12"/>
        <v>0</v>
      </c>
      <c r="BS13" s="223">
        <f t="shared" si="34"/>
        <v>0</v>
      </c>
      <c r="BT13" s="223"/>
      <c r="BU13" s="223"/>
      <c r="BV13" s="223"/>
      <c r="BW13" s="223">
        <f t="shared" si="13"/>
        <v>0</v>
      </c>
      <c r="BX13" s="223"/>
      <c r="BY13" s="223"/>
      <c r="BZ13" s="223">
        <f>BX13+BY13</f>
        <v>0</v>
      </c>
      <c r="CA13" s="223">
        <f>BW13+BZ13</f>
        <v>0</v>
      </c>
      <c r="CB13" s="223"/>
      <c r="CC13" s="223"/>
      <c r="CD13" s="223"/>
      <c r="CE13" s="223">
        <f t="shared" si="14"/>
        <v>0</v>
      </c>
      <c r="CF13" s="223">
        <f t="shared" si="37"/>
        <v>0</v>
      </c>
      <c r="CG13" s="223"/>
      <c r="CH13" s="223"/>
      <c r="CI13" s="223"/>
      <c r="CJ13" s="223"/>
      <c r="CK13" s="223">
        <f t="shared" si="15"/>
        <v>0</v>
      </c>
      <c r="CL13" s="223"/>
      <c r="CM13" s="223"/>
      <c r="CN13" s="223">
        <f>CL13+CM13</f>
        <v>0</v>
      </c>
      <c r="CO13" s="223">
        <f t="shared" si="39"/>
        <v>0</v>
      </c>
      <c r="CP13" s="223"/>
      <c r="CQ13" s="223"/>
      <c r="CR13" s="223"/>
      <c r="CS13" s="223">
        <f t="shared" si="16"/>
        <v>0</v>
      </c>
      <c r="CT13" s="223">
        <f t="shared" si="40"/>
        <v>0</v>
      </c>
      <c r="CU13" s="223"/>
      <c r="CV13" s="223"/>
      <c r="CW13" s="223"/>
      <c r="CX13" s="223"/>
      <c r="CY13" s="223">
        <f t="shared" si="17"/>
        <v>0</v>
      </c>
      <c r="CZ13" s="223"/>
      <c r="DA13" s="223"/>
      <c r="DB13" s="223">
        <f>CZ13+DA13</f>
        <v>0</v>
      </c>
      <c r="DC13" s="223">
        <f t="shared" si="42"/>
        <v>0</v>
      </c>
      <c r="DD13" s="223"/>
      <c r="DE13" s="223"/>
      <c r="DF13" s="223"/>
      <c r="DG13" s="223">
        <f t="shared" si="18"/>
        <v>0</v>
      </c>
      <c r="DH13" s="223">
        <f t="shared" si="43"/>
        <v>0</v>
      </c>
    </row>
    <row r="14" spans="1:112" ht="12.75">
      <c r="A14" s="41" t="s">
        <v>483</v>
      </c>
      <c r="B14" s="33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</row>
    <row r="15" spans="1:112" ht="25.5" customHeight="1">
      <c r="A15" s="78" t="s">
        <v>484</v>
      </c>
      <c r="B15" s="8" t="s">
        <v>81</v>
      </c>
      <c r="C15" s="115">
        <f>C16+C17+C18+C19+C21+C23</f>
        <v>0</v>
      </c>
      <c r="D15" s="115">
        <f aca="true" t="shared" si="44" ref="D15:BO15">D16+D17+D18+D19+D21+D23</f>
        <v>0</v>
      </c>
      <c r="E15" s="115">
        <f t="shared" si="44"/>
        <v>0</v>
      </c>
      <c r="F15" s="115">
        <f t="shared" si="44"/>
        <v>0</v>
      </c>
      <c r="G15" s="115">
        <f t="shared" si="19"/>
        <v>0</v>
      </c>
      <c r="H15" s="115">
        <f t="shared" si="44"/>
        <v>0</v>
      </c>
      <c r="I15" s="115">
        <f t="shared" si="44"/>
        <v>0</v>
      </c>
      <c r="J15" s="115">
        <f t="shared" si="3"/>
        <v>0</v>
      </c>
      <c r="K15" s="115">
        <f t="shared" si="20"/>
        <v>0</v>
      </c>
      <c r="L15" s="115">
        <f t="shared" si="44"/>
        <v>0</v>
      </c>
      <c r="M15" s="115">
        <f t="shared" si="44"/>
        <v>0</v>
      </c>
      <c r="N15" s="115">
        <f t="shared" si="44"/>
        <v>0</v>
      </c>
      <c r="O15" s="115">
        <f t="shared" si="21"/>
        <v>0</v>
      </c>
      <c r="P15" s="115">
        <f t="shared" si="4"/>
        <v>0</v>
      </c>
      <c r="Q15" s="115">
        <f t="shared" si="44"/>
        <v>0</v>
      </c>
      <c r="R15" s="115">
        <f t="shared" si="44"/>
        <v>0</v>
      </c>
      <c r="S15" s="115">
        <f t="shared" si="44"/>
        <v>0</v>
      </c>
      <c r="T15" s="115">
        <f t="shared" si="22"/>
        <v>0</v>
      </c>
      <c r="U15" s="115">
        <f t="shared" si="44"/>
        <v>0</v>
      </c>
      <c r="V15" s="115">
        <f t="shared" si="44"/>
        <v>0</v>
      </c>
      <c r="W15" s="115">
        <f t="shared" si="5"/>
        <v>0</v>
      </c>
      <c r="X15" s="115">
        <f t="shared" si="23"/>
        <v>0</v>
      </c>
      <c r="Y15" s="115">
        <f t="shared" si="44"/>
        <v>0</v>
      </c>
      <c r="Z15" s="115">
        <f t="shared" si="44"/>
        <v>0</v>
      </c>
      <c r="AA15" s="115">
        <f t="shared" si="44"/>
        <v>0</v>
      </c>
      <c r="AB15" s="115">
        <f t="shared" si="24"/>
        <v>0</v>
      </c>
      <c r="AC15" s="115">
        <f t="shared" si="25"/>
        <v>0</v>
      </c>
      <c r="AD15" s="115">
        <f t="shared" si="44"/>
        <v>0</v>
      </c>
      <c r="AE15" s="115">
        <f t="shared" si="44"/>
        <v>0</v>
      </c>
      <c r="AF15" s="115">
        <f t="shared" si="44"/>
        <v>0</v>
      </c>
      <c r="AG15" s="115">
        <f t="shared" si="44"/>
        <v>0</v>
      </c>
      <c r="AH15" s="115">
        <f t="shared" si="26"/>
        <v>0</v>
      </c>
      <c r="AI15" s="115">
        <f t="shared" si="44"/>
        <v>0</v>
      </c>
      <c r="AJ15" s="115">
        <f t="shared" si="44"/>
        <v>0</v>
      </c>
      <c r="AK15" s="115">
        <f t="shared" si="27"/>
        <v>0</v>
      </c>
      <c r="AL15" s="115">
        <f t="shared" si="28"/>
        <v>0</v>
      </c>
      <c r="AM15" s="115">
        <f t="shared" si="44"/>
        <v>0</v>
      </c>
      <c r="AN15" s="115">
        <f t="shared" si="44"/>
        <v>0</v>
      </c>
      <c r="AO15" s="115">
        <f t="shared" si="44"/>
        <v>0</v>
      </c>
      <c r="AP15" s="115">
        <f t="shared" si="29"/>
        <v>0</v>
      </c>
      <c r="AQ15" s="115">
        <f t="shared" si="30"/>
        <v>0</v>
      </c>
      <c r="AR15" s="115">
        <f t="shared" si="44"/>
        <v>0</v>
      </c>
      <c r="AS15" s="115">
        <f t="shared" si="44"/>
        <v>0</v>
      </c>
      <c r="AT15" s="115">
        <f t="shared" si="44"/>
        <v>0</v>
      </c>
      <c r="AU15" s="115">
        <f t="shared" si="44"/>
        <v>0</v>
      </c>
      <c r="AV15" s="115">
        <f t="shared" si="6"/>
        <v>0</v>
      </c>
      <c r="AW15" s="115">
        <f t="shared" si="44"/>
        <v>0</v>
      </c>
      <c r="AX15" s="115">
        <f t="shared" si="44"/>
        <v>0</v>
      </c>
      <c r="AY15" s="115">
        <f t="shared" si="31"/>
        <v>0</v>
      </c>
      <c r="AZ15" s="115">
        <f t="shared" si="7"/>
        <v>0</v>
      </c>
      <c r="BA15" s="115">
        <f t="shared" si="44"/>
        <v>0</v>
      </c>
      <c r="BB15" s="115">
        <f t="shared" si="44"/>
        <v>0</v>
      </c>
      <c r="BC15" s="115">
        <f t="shared" si="44"/>
        <v>0</v>
      </c>
      <c r="BD15" s="115">
        <f t="shared" si="8"/>
        <v>0</v>
      </c>
      <c r="BE15" s="115">
        <f t="shared" si="32"/>
        <v>0</v>
      </c>
      <c r="BF15" s="115">
        <f t="shared" si="44"/>
        <v>0</v>
      </c>
      <c r="BG15" s="115">
        <f t="shared" si="44"/>
        <v>0</v>
      </c>
      <c r="BH15" s="115">
        <f t="shared" si="44"/>
        <v>0</v>
      </c>
      <c r="BI15" s="115">
        <f t="shared" si="44"/>
        <v>0</v>
      </c>
      <c r="BJ15" s="115">
        <f t="shared" si="9"/>
        <v>0</v>
      </c>
      <c r="BK15" s="115">
        <f t="shared" si="44"/>
        <v>0</v>
      </c>
      <c r="BL15" s="115">
        <f t="shared" si="44"/>
        <v>0</v>
      </c>
      <c r="BM15" s="115">
        <f t="shared" si="33"/>
        <v>0</v>
      </c>
      <c r="BN15" s="115">
        <f t="shared" si="10"/>
        <v>0</v>
      </c>
      <c r="BO15" s="115">
        <f t="shared" si="44"/>
        <v>0</v>
      </c>
      <c r="BP15" s="115">
        <f aca="true" t="shared" si="45" ref="BP15:DF15">BP16+BP17+BP18+BP19+BP21+BP23</f>
        <v>0</v>
      </c>
      <c r="BQ15" s="115">
        <f t="shared" si="45"/>
        <v>0</v>
      </c>
      <c r="BR15" s="115">
        <f t="shared" si="12"/>
        <v>0</v>
      </c>
      <c r="BS15" s="115">
        <f t="shared" si="34"/>
        <v>0</v>
      </c>
      <c r="BT15" s="115">
        <f t="shared" si="45"/>
        <v>0</v>
      </c>
      <c r="BU15" s="115">
        <f t="shared" si="45"/>
        <v>0</v>
      </c>
      <c r="BV15" s="115">
        <f t="shared" si="45"/>
        <v>0</v>
      </c>
      <c r="BW15" s="115">
        <f t="shared" si="13"/>
        <v>0</v>
      </c>
      <c r="BX15" s="115">
        <f t="shared" si="45"/>
        <v>0</v>
      </c>
      <c r="BY15" s="115">
        <f t="shared" si="45"/>
        <v>0</v>
      </c>
      <c r="BZ15" s="115">
        <f t="shared" si="35"/>
        <v>0</v>
      </c>
      <c r="CA15" s="115">
        <f t="shared" si="36"/>
        <v>0</v>
      </c>
      <c r="CB15" s="115">
        <f t="shared" si="45"/>
        <v>0</v>
      </c>
      <c r="CC15" s="115">
        <f t="shared" si="45"/>
        <v>0</v>
      </c>
      <c r="CD15" s="115">
        <f t="shared" si="45"/>
        <v>0</v>
      </c>
      <c r="CE15" s="115">
        <f t="shared" si="14"/>
        <v>0</v>
      </c>
      <c r="CF15" s="115">
        <f t="shared" si="37"/>
        <v>0</v>
      </c>
      <c r="CG15" s="115">
        <f t="shared" si="45"/>
        <v>0</v>
      </c>
      <c r="CH15" s="115">
        <f t="shared" si="45"/>
        <v>0</v>
      </c>
      <c r="CI15" s="115">
        <f t="shared" si="45"/>
        <v>0</v>
      </c>
      <c r="CJ15" s="115">
        <f t="shared" si="45"/>
        <v>0</v>
      </c>
      <c r="CK15" s="115">
        <f t="shared" si="15"/>
        <v>0</v>
      </c>
      <c r="CL15" s="115">
        <f t="shared" si="45"/>
        <v>0</v>
      </c>
      <c r="CM15" s="115">
        <f t="shared" si="45"/>
        <v>0</v>
      </c>
      <c r="CN15" s="115">
        <f t="shared" si="38"/>
        <v>0</v>
      </c>
      <c r="CO15" s="115">
        <f t="shared" si="39"/>
        <v>0</v>
      </c>
      <c r="CP15" s="115">
        <f t="shared" si="45"/>
        <v>0</v>
      </c>
      <c r="CQ15" s="115">
        <f t="shared" si="45"/>
        <v>0</v>
      </c>
      <c r="CR15" s="115">
        <f t="shared" si="45"/>
        <v>0</v>
      </c>
      <c r="CS15" s="115">
        <f t="shared" si="16"/>
        <v>0</v>
      </c>
      <c r="CT15" s="115">
        <f t="shared" si="40"/>
        <v>0</v>
      </c>
      <c r="CU15" s="115">
        <f t="shared" si="45"/>
        <v>0</v>
      </c>
      <c r="CV15" s="115">
        <f t="shared" si="45"/>
        <v>0</v>
      </c>
      <c r="CW15" s="115">
        <f t="shared" si="45"/>
        <v>0</v>
      </c>
      <c r="CX15" s="115">
        <f t="shared" si="45"/>
        <v>0</v>
      </c>
      <c r="CY15" s="115">
        <f t="shared" si="17"/>
        <v>0</v>
      </c>
      <c r="CZ15" s="115">
        <f t="shared" si="45"/>
        <v>0</v>
      </c>
      <c r="DA15" s="115">
        <f t="shared" si="45"/>
        <v>0</v>
      </c>
      <c r="DB15" s="115">
        <f t="shared" si="41"/>
        <v>0</v>
      </c>
      <c r="DC15" s="115">
        <f t="shared" si="42"/>
        <v>0</v>
      </c>
      <c r="DD15" s="115">
        <f t="shared" si="45"/>
        <v>0</v>
      </c>
      <c r="DE15" s="115">
        <f t="shared" si="45"/>
        <v>0</v>
      </c>
      <c r="DF15" s="115">
        <f t="shared" si="45"/>
        <v>0</v>
      </c>
      <c r="DG15" s="115">
        <f t="shared" si="18"/>
        <v>0</v>
      </c>
      <c r="DH15" s="115">
        <f t="shared" si="43"/>
        <v>0</v>
      </c>
    </row>
    <row r="16" spans="1:112" ht="12.75">
      <c r="A16" s="41" t="s">
        <v>485</v>
      </c>
      <c r="B16" s="8" t="s">
        <v>82</v>
      </c>
      <c r="C16" s="115"/>
      <c r="D16" s="115"/>
      <c r="E16" s="115"/>
      <c r="F16" s="115"/>
      <c r="G16" s="115">
        <f t="shared" si="19"/>
        <v>0</v>
      </c>
      <c r="H16" s="115"/>
      <c r="I16" s="115"/>
      <c r="J16" s="115">
        <f t="shared" si="3"/>
        <v>0</v>
      </c>
      <c r="K16" s="115">
        <f t="shared" si="20"/>
        <v>0</v>
      </c>
      <c r="L16" s="115"/>
      <c r="M16" s="115"/>
      <c r="N16" s="115"/>
      <c r="O16" s="115">
        <f t="shared" si="21"/>
        <v>0</v>
      </c>
      <c r="P16" s="115">
        <f t="shared" si="4"/>
        <v>0</v>
      </c>
      <c r="Q16" s="115"/>
      <c r="R16" s="115"/>
      <c r="S16" s="115"/>
      <c r="T16" s="115">
        <f t="shared" si="22"/>
        <v>0</v>
      </c>
      <c r="U16" s="115"/>
      <c r="V16" s="115"/>
      <c r="W16" s="115">
        <f t="shared" si="5"/>
        <v>0</v>
      </c>
      <c r="X16" s="115">
        <f t="shared" si="23"/>
        <v>0</v>
      </c>
      <c r="Y16" s="115"/>
      <c r="Z16" s="115"/>
      <c r="AA16" s="115"/>
      <c r="AB16" s="115">
        <f t="shared" si="24"/>
        <v>0</v>
      </c>
      <c r="AC16" s="115">
        <f t="shared" si="25"/>
        <v>0</v>
      </c>
      <c r="AD16" s="115"/>
      <c r="AE16" s="115"/>
      <c r="AF16" s="115"/>
      <c r="AG16" s="115"/>
      <c r="AH16" s="115">
        <f t="shared" si="26"/>
        <v>0</v>
      </c>
      <c r="AI16" s="115"/>
      <c r="AJ16" s="115"/>
      <c r="AK16" s="115">
        <f t="shared" si="27"/>
        <v>0</v>
      </c>
      <c r="AL16" s="115">
        <f t="shared" si="28"/>
        <v>0</v>
      </c>
      <c r="AM16" s="115"/>
      <c r="AN16" s="115"/>
      <c r="AO16" s="115"/>
      <c r="AP16" s="115">
        <f t="shared" si="29"/>
        <v>0</v>
      </c>
      <c r="AQ16" s="115">
        <f t="shared" si="30"/>
        <v>0</v>
      </c>
      <c r="AR16" s="115"/>
      <c r="AS16" s="115"/>
      <c r="AT16" s="115"/>
      <c r="AU16" s="115"/>
      <c r="AV16" s="115">
        <f t="shared" si="6"/>
        <v>0</v>
      </c>
      <c r="AW16" s="115"/>
      <c r="AX16" s="115"/>
      <c r="AY16" s="115">
        <f t="shared" si="31"/>
        <v>0</v>
      </c>
      <c r="AZ16" s="115">
        <f t="shared" si="7"/>
        <v>0</v>
      </c>
      <c r="BA16" s="115"/>
      <c r="BB16" s="115"/>
      <c r="BC16" s="115"/>
      <c r="BD16" s="115">
        <f t="shared" si="8"/>
        <v>0</v>
      </c>
      <c r="BE16" s="115">
        <f t="shared" si="32"/>
        <v>0</v>
      </c>
      <c r="BF16" s="115"/>
      <c r="BG16" s="115"/>
      <c r="BH16" s="115"/>
      <c r="BI16" s="115"/>
      <c r="BJ16" s="115">
        <f t="shared" si="9"/>
        <v>0</v>
      </c>
      <c r="BK16" s="115"/>
      <c r="BL16" s="115"/>
      <c r="BM16" s="115">
        <f t="shared" si="33"/>
        <v>0</v>
      </c>
      <c r="BN16" s="115">
        <f t="shared" si="10"/>
        <v>0</v>
      </c>
      <c r="BO16" s="115"/>
      <c r="BP16" s="115"/>
      <c r="BQ16" s="115"/>
      <c r="BR16" s="115">
        <f t="shared" si="12"/>
        <v>0</v>
      </c>
      <c r="BS16" s="115">
        <f t="shared" si="34"/>
        <v>0</v>
      </c>
      <c r="BT16" s="115"/>
      <c r="BU16" s="115"/>
      <c r="BV16" s="115"/>
      <c r="BW16" s="115">
        <f t="shared" si="13"/>
        <v>0</v>
      </c>
      <c r="BX16" s="115"/>
      <c r="BY16" s="115"/>
      <c r="BZ16" s="115">
        <f t="shared" si="35"/>
        <v>0</v>
      </c>
      <c r="CA16" s="115">
        <f t="shared" si="36"/>
        <v>0</v>
      </c>
      <c r="CB16" s="115"/>
      <c r="CC16" s="115"/>
      <c r="CD16" s="115"/>
      <c r="CE16" s="115">
        <f t="shared" si="14"/>
        <v>0</v>
      </c>
      <c r="CF16" s="115">
        <f t="shared" si="37"/>
        <v>0</v>
      </c>
      <c r="CG16" s="115"/>
      <c r="CH16" s="115"/>
      <c r="CI16" s="115"/>
      <c r="CJ16" s="115"/>
      <c r="CK16" s="115">
        <f t="shared" si="15"/>
        <v>0</v>
      </c>
      <c r="CL16" s="115"/>
      <c r="CM16" s="115"/>
      <c r="CN16" s="115">
        <f t="shared" si="38"/>
        <v>0</v>
      </c>
      <c r="CO16" s="115">
        <f t="shared" si="39"/>
        <v>0</v>
      </c>
      <c r="CP16" s="115"/>
      <c r="CQ16" s="115"/>
      <c r="CR16" s="115"/>
      <c r="CS16" s="115">
        <f t="shared" si="16"/>
        <v>0</v>
      </c>
      <c r="CT16" s="115">
        <f t="shared" si="40"/>
        <v>0</v>
      </c>
      <c r="CU16" s="115"/>
      <c r="CV16" s="115"/>
      <c r="CW16" s="115"/>
      <c r="CX16" s="115"/>
      <c r="CY16" s="115">
        <f t="shared" si="17"/>
        <v>0</v>
      </c>
      <c r="CZ16" s="115"/>
      <c r="DA16" s="115"/>
      <c r="DB16" s="115">
        <f t="shared" si="41"/>
        <v>0</v>
      </c>
      <c r="DC16" s="115">
        <f t="shared" si="42"/>
        <v>0</v>
      </c>
      <c r="DD16" s="115"/>
      <c r="DE16" s="115"/>
      <c r="DF16" s="115"/>
      <c r="DG16" s="115">
        <f t="shared" si="18"/>
        <v>0</v>
      </c>
      <c r="DH16" s="115">
        <f t="shared" si="43"/>
        <v>0</v>
      </c>
    </row>
    <row r="17" spans="1:112" ht="12.75">
      <c r="A17" s="41" t="s">
        <v>486</v>
      </c>
      <c r="B17" s="8" t="s">
        <v>83</v>
      </c>
      <c r="C17" s="115"/>
      <c r="D17" s="115"/>
      <c r="E17" s="115"/>
      <c r="F17" s="115"/>
      <c r="G17" s="115">
        <f t="shared" si="19"/>
        <v>0</v>
      </c>
      <c r="H17" s="115"/>
      <c r="I17" s="115"/>
      <c r="J17" s="115">
        <f t="shared" si="3"/>
        <v>0</v>
      </c>
      <c r="K17" s="115">
        <f t="shared" si="20"/>
        <v>0</v>
      </c>
      <c r="L17" s="115"/>
      <c r="M17" s="115"/>
      <c r="N17" s="115"/>
      <c r="O17" s="115">
        <f t="shared" si="21"/>
        <v>0</v>
      </c>
      <c r="P17" s="115">
        <f t="shared" si="4"/>
        <v>0</v>
      </c>
      <c r="Q17" s="115"/>
      <c r="R17" s="115"/>
      <c r="S17" s="115"/>
      <c r="T17" s="115">
        <f t="shared" si="22"/>
        <v>0</v>
      </c>
      <c r="U17" s="115"/>
      <c r="V17" s="115"/>
      <c r="W17" s="115">
        <f t="shared" si="5"/>
        <v>0</v>
      </c>
      <c r="X17" s="115">
        <f t="shared" si="23"/>
        <v>0</v>
      </c>
      <c r="Y17" s="115"/>
      <c r="Z17" s="115"/>
      <c r="AA17" s="115"/>
      <c r="AB17" s="115">
        <f t="shared" si="24"/>
        <v>0</v>
      </c>
      <c r="AC17" s="115">
        <f t="shared" si="25"/>
        <v>0</v>
      </c>
      <c r="AD17" s="115"/>
      <c r="AE17" s="115"/>
      <c r="AF17" s="115"/>
      <c r="AG17" s="115"/>
      <c r="AH17" s="115">
        <f t="shared" si="26"/>
        <v>0</v>
      </c>
      <c r="AI17" s="115"/>
      <c r="AJ17" s="115"/>
      <c r="AK17" s="115">
        <f t="shared" si="27"/>
        <v>0</v>
      </c>
      <c r="AL17" s="115">
        <f t="shared" si="28"/>
        <v>0</v>
      </c>
      <c r="AM17" s="115"/>
      <c r="AN17" s="115"/>
      <c r="AO17" s="115"/>
      <c r="AP17" s="115">
        <f t="shared" si="29"/>
        <v>0</v>
      </c>
      <c r="AQ17" s="115">
        <f t="shared" si="30"/>
        <v>0</v>
      </c>
      <c r="AR17" s="115"/>
      <c r="AS17" s="115"/>
      <c r="AT17" s="115"/>
      <c r="AU17" s="115"/>
      <c r="AV17" s="115">
        <f t="shared" si="6"/>
        <v>0</v>
      </c>
      <c r="AW17" s="115"/>
      <c r="AX17" s="115"/>
      <c r="AY17" s="115">
        <f t="shared" si="31"/>
        <v>0</v>
      </c>
      <c r="AZ17" s="115">
        <f t="shared" si="7"/>
        <v>0</v>
      </c>
      <c r="BA17" s="115"/>
      <c r="BB17" s="115"/>
      <c r="BC17" s="115"/>
      <c r="BD17" s="115">
        <f t="shared" si="8"/>
        <v>0</v>
      </c>
      <c r="BE17" s="115">
        <f t="shared" si="32"/>
        <v>0</v>
      </c>
      <c r="BF17" s="115"/>
      <c r="BG17" s="115"/>
      <c r="BH17" s="115"/>
      <c r="BI17" s="115"/>
      <c r="BJ17" s="115">
        <f t="shared" si="9"/>
        <v>0</v>
      </c>
      <c r="BK17" s="115"/>
      <c r="BL17" s="115"/>
      <c r="BM17" s="115">
        <f t="shared" si="33"/>
        <v>0</v>
      </c>
      <c r="BN17" s="115">
        <f t="shared" si="10"/>
        <v>0</v>
      </c>
      <c r="BO17" s="115"/>
      <c r="BP17" s="115"/>
      <c r="BQ17" s="115"/>
      <c r="BR17" s="115">
        <f t="shared" si="12"/>
        <v>0</v>
      </c>
      <c r="BS17" s="115">
        <f t="shared" si="34"/>
        <v>0</v>
      </c>
      <c r="BT17" s="115"/>
      <c r="BU17" s="115"/>
      <c r="BV17" s="115"/>
      <c r="BW17" s="115">
        <f t="shared" si="13"/>
        <v>0</v>
      </c>
      <c r="BX17" s="115"/>
      <c r="BY17" s="115"/>
      <c r="BZ17" s="115">
        <f t="shared" si="35"/>
        <v>0</v>
      </c>
      <c r="CA17" s="115">
        <f t="shared" si="36"/>
        <v>0</v>
      </c>
      <c r="CB17" s="115"/>
      <c r="CC17" s="115"/>
      <c r="CD17" s="115"/>
      <c r="CE17" s="115">
        <f t="shared" si="14"/>
        <v>0</v>
      </c>
      <c r="CF17" s="115">
        <f t="shared" si="37"/>
        <v>0</v>
      </c>
      <c r="CG17" s="115"/>
      <c r="CH17" s="115"/>
      <c r="CI17" s="115"/>
      <c r="CJ17" s="115"/>
      <c r="CK17" s="115">
        <f t="shared" si="15"/>
        <v>0</v>
      </c>
      <c r="CL17" s="115"/>
      <c r="CM17" s="115"/>
      <c r="CN17" s="115">
        <f t="shared" si="38"/>
        <v>0</v>
      </c>
      <c r="CO17" s="115">
        <f t="shared" si="39"/>
        <v>0</v>
      </c>
      <c r="CP17" s="115"/>
      <c r="CQ17" s="115"/>
      <c r="CR17" s="115"/>
      <c r="CS17" s="115">
        <f t="shared" si="16"/>
        <v>0</v>
      </c>
      <c r="CT17" s="115">
        <f t="shared" si="40"/>
        <v>0</v>
      </c>
      <c r="CU17" s="115"/>
      <c r="CV17" s="115"/>
      <c r="CW17" s="115"/>
      <c r="CX17" s="115"/>
      <c r="CY17" s="115">
        <f t="shared" si="17"/>
        <v>0</v>
      </c>
      <c r="CZ17" s="115"/>
      <c r="DA17" s="115"/>
      <c r="DB17" s="115">
        <f t="shared" si="41"/>
        <v>0</v>
      </c>
      <c r="DC17" s="115">
        <f t="shared" si="42"/>
        <v>0</v>
      </c>
      <c r="DD17" s="115"/>
      <c r="DE17" s="115"/>
      <c r="DF17" s="115"/>
      <c r="DG17" s="115">
        <f t="shared" si="18"/>
        <v>0</v>
      </c>
      <c r="DH17" s="115">
        <f t="shared" si="43"/>
        <v>0</v>
      </c>
    </row>
    <row r="18" spans="1:112" ht="12.75">
      <c r="A18" s="41" t="s">
        <v>487</v>
      </c>
      <c r="B18" s="8" t="s">
        <v>84</v>
      </c>
      <c r="C18" s="115"/>
      <c r="D18" s="115"/>
      <c r="E18" s="115"/>
      <c r="F18" s="115"/>
      <c r="G18" s="115">
        <f t="shared" si="19"/>
        <v>0</v>
      </c>
      <c r="H18" s="115"/>
      <c r="I18" s="115"/>
      <c r="J18" s="115">
        <f t="shared" si="3"/>
        <v>0</v>
      </c>
      <c r="K18" s="115">
        <f t="shared" si="20"/>
        <v>0</v>
      </c>
      <c r="L18" s="115"/>
      <c r="M18" s="115"/>
      <c r="N18" s="115"/>
      <c r="O18" s="115">
        <f t="shared" si="21"/>
        <v>0</v>
      </c>
      <c r="P18" s="115">
        <f t="shared" si="4"/>
        <v>0</v>
      </c>
      <c r="Q18" s="115"/>
      <c r="R18" s="115"/>
      <c r="S18" s="115"/>
      <c r="T18" s="115">
        <f t="shared" si="22"/>
        <v>0</v>
      </c>
      <c r="U18" s="115"/>
      <c r="V18" s="115"/>
      <c r="W18" s="115">
        <f t="shared" si="5"/>
        <v>0</v>
      </c>
      <c r="X18" s="115">
        <f t="shared" si="23"/>
        <v>0</v>
      </c>
      <c r="Y18" s="115"/>
      <c r="Z18" s="115"/>
      <c r="AA18" s="115"/>
      <c r="AB18" s="115">
        <f t="shared" si="24"/>
        <v>0</v>
      </c>
      <c r="AC18" s="115">
        <f t="shared" si="25"/>
        <v>0</v>
      </c>
      <c r="AD18" s="115"/>
      <c r="AE18" s="115"/>
      <c r="AF18" s="115"/>
      <c r="AG18" s="115"/>
      <c r="AH18" s="115">
        <f t="shared" si="26"/>
        <v>0</v>
      </c>
      <c r="AI18" s="115"/>
      <c r="AJ18" s="115"/>
      <c r="AK18" s="115">
        <f t="shared" si="27"/>
        <v>0</v>
      </c>
      <c r="AL18" s="115">
        <f t="shared" si="28"/>
        <v>0</v>
      </c>
      <c r="AM18" s="115"/>
      <c r="AN18" s="115"/>
      <c r="AO18" s="115"/>
      <c r="AP18" s="115">
        <f t="shared" si="29"/>
        <v>0</v>
      </c>
      <c r="AQ18" s="115">
        <f t="shared" si="30"/>
        <v>0</v>
      </c>
      <c r="AR18" s="115"/>
      <c r="AS18" s="115"/>
      <c r="AT18" s="115"/>
      <c r="AU18" s="115"/>
      <c r="AV18" s="115">
        <f t="shared" si="6"/>
        <v>0</v>
      </c>
      <c r="AW18" s="115"/>
      <c r="AX18" s="115"/>
      <c r="AY18" s="115">
        <f t="shared" si="31"/>
        <v>0</v>
      </c>
      <c r="AZ18" s="115">
        <f t="shared" si="7"/>
        <v>0</v>
      </c>
      <c r="BA18" s="115"/>
      <c r="BB18" s="115"/>
      <c r="BC18" s="115"/>
      <c r="BD18" s="115">
        <f t="shared" si="8"/>
        <v>0</v>
      </c>
      <c r="BE18" s="115">
        <f t="shared" si="32"/>
        <v>0</v>
      </c>
      <c r="BF18" s="115"/>
      <c r="BG18" s="115"/>
      <c r="BH18" s="115"/>
      <c r="BI18" s="115"/>
      <c r="BJ18" s="115">
        <f t="shared" si="9"/>
        <v>0</v>
      </c>
      <c r="BK18" s="115"/>
      <c r="BL18" s="115"/>
      <c r="BM18" s="115">
        <f t="shared" si="33"/>
        <v>0</v>
      </c>
      <c r="BN18" s="115">
        <f t="shared" si="10"/>
        <v>0</v>
      </c>
      <c r="BO18" s="115"/>
      <c r="BP18" s="115"/>
      <c r="BQ18" s="115"/>
      <c r="BR18" s="115">
        <f t="shared" si="12"/>
        <v>0</v>
      </c>
      <c r="BS18" s="115">
        <f t="shared" si="34"/>
        <v>0</v>
      </c>
      <c r="BT18" s="115"/>
      <c r="BU18" s="115"/>
      <c r="BV18" s="115"/>
      <c r="BW18" s="115">
        <f t="shared" si="13"/>
        <v>0</v>
      </c>
      <c r="BX18" s="115"/>
      <c r="BY18" s="115"/>
      <c r="BZ18" s="115">
        <f t="shared" si="35"/>
        <v>0</v>
      </c>
      <c r="CA18" s="115">
        <f t="shared" si="36"/>
        <v>0</v>
      </c>
      <c r="CB18" s="115"/>
      <c r="CC18" s="115"/>
      <c r="CD18" s="115"/>
      <c r="CE18" s="115">
        <f t="shared" si="14"/>
        <v>0</v>
      </c>
      <c r="CF18" s="115">
        <f t="shared" si="37"/>
        <v>0</v>
      </c>
      <c r="CG18" s="115"/>
      <c r="CH18" s="115"/>
      <c r="CI18" s="115"/>
      <c r="CJ18" s="115"/>
      <c r="CK18" s="115">
        <f t="shared" si="15"/>
        <v>0</v>
      </c>
      <c r="CL18" s="115"/>
      <c r="CM18" s="115"/>
      <c r="CN18" s="115">
        <f t="shared" si="38"/>
        <v>0</v>
      </c>
      <c r="CO18" s="115">
        <f t="shared" si="39"/>
        <v>0</v>
      </c>
      <c r="CP18" s="115"/>
      <c r="CQ18" s="115"/>
      <c r="CR18" s="115"/>
      <c r="CS18" s="115">
        <f t="shared" si="16"/>
        <v>0</v>
      </c>
      <c r="CT18" s="115">
        <f t="shared" si="40"/>
        <v>0</v>
      </c>
      <c r="CU18" s="115"/>
      <c r="CV18" s="115"/>
      <c r="CW18" s="115"/>
      <c r="CX18" s="115"/>
      <c r="CY18" s="115">
        <f t="shared" si="17"/>
        <v>0</v>
      </c>
      <c r="CZ18" s="115"/>
      <c r="DA18" s="115"/>
      <c r="DB18" s="115">
        <f t="shared" si="41"/>
        <v>0</v>
      </c>
      <c r="DC18" s="115">
        <f t="shared" si="42"/>
        <v>0</v>
      </c>
      <c r="DD18" s="115"/>
      <c r="DE18" s="115"/>
      <c r="DF18" s="115"/>
      <c r="DG18" s="115">
        <f t="shared" si="18"/>
        <v>0</v>
      </c>
      <c r="DH18" s="115">
        <f t="shared" si="43"/>
        <v>0</v>
      </c>
    </row>
    <row r="19" spans="1:112" ht="12.75">
      <c r="A19" s="106" t="s">
        <v>488</v>
      </c>
      <c r="B19" s="333">
        <v>10</v>
      </c>
      <c r="C19" s="223"/>
      <c r="D19" s="223"/>
      <c r="E19" s="223"/>
      <c r="F19" s="223"/>
      <c r="G19" s="223">
        <f t="shared" si="19"/>
        <v>0</v>
      </c>
      <c r="H19" s="223"/>
      <c r="I19" s="223"/>
      <c r="J19" s="223">
        <f t="shared" si="3"/>
        <v>0</v>
      </c>
      <c r="K19" s="223">
        <f t="shared" si="20"/>
        <v>0</v>
      </c>
      <c r="L19" s="223"/>
      <c r="M19" s="223"/>
      <c r="N19" s="223"/>
      <c r="O19" s="223">
        <f t="shared" si="21"/>
        <v>0</v>
      </c>
      <c r="P19" s="223">
        <f>K19+O19</f>
        <v>0</v>
      </c>
      <c r="Q19" s="223"/>
      <c r="R19" s="223"/>
      <c r="S19" s="223"/>
      <c r="T19" s="223">
        <f t="shared" si="22"/>
        <v>0</v>
      </c>
      <c r="U19" s="223"/>
      <c r="V19" s="223"/>
      <c r="W19" s="223">
        <f t="shared" si="5"/>
        <v>0</v>
      </c>
      <c r="X19" s="223">
        <f t="shared" si="23"/>
        <v>0</v>
      </c>
      <c r="Y19" s="223"/>
      <c r="Z19" s="223"/>
      <c r="AA19" s="223"/>
      <c r="AB19" s="223">
        <f t="shared" si="24"/>
        <v>0</v>
      </c>
      <c r="AC19" s="223">
        <f t="shared" si="25"/>
        <v>0</v>
      </c>
      <c r="AD19" s="223"/>
      <c r="AE19" s="223"/>
      <c r="AF19" s="223"/>
      <c r="AG19" s="223"/>
      <c r="AH19" s="223">
        <f t="shared" si="26"/>
        <v>0</v>
      </c>
      <c r="AI19" s="223"/>
      <c r="AJ19" s="223"/>
      <c r="AK19" s="223">
        <f t="shared" si="27"/>
        <v>0</v>
      </c>
      <c r="AL19" s="223">
        <f t="shared" si="28"/>
        <v>0</v>
      </c>
      <c r="AM19" s="223"/>
      <c r="AN19" s="223"/>
      <c r="AO19" s="223"/>
      <c r="AP19" s="223">
        <f t="shared" si="29"/>
        <v>0</v>
      </c>
      <c r="AQ19" s="223">
        <f t="shared" si="30"/>
        <v>0</v>
      </c>
      <c r="AR19" s="223"/>
      <c r="AS19" s="223"/>
      <c r="AT19" s="223"/>
      <c r="AU19" s="223"/>
      <c r="AV19" s="223">
        <f t="shared" si="6"/>
        <v>0</v>
      </c>
      <c r="AW19" s="223"/>
      <c r="AX19" s="223"/>
      <c r="AY19" s="223">
        <f t="shared" si="31"/>
        <v>0</v>
      </c>
      <c r="AZ19" s="223">
        <f t="shared" si="7"/>
        <v>0</v>
      </c>
      <c r="BA19" s="223"/>
      <c r="BB19" s="223"/>
      <c r="BC19" s="223"/>
      <c r="BD19" s="223">
        <f t="shared" si="8"/>
        <v>0</v>
      </c>
      <c r="BE19" s="223">
        <f t="shared" si="32"/>
        <v>0</v>
      </c>
      <c r="BF19" s="223"/>
      <c r="BG19" s="223"/>
      <c r="BH19" s="223"/>
      <c r="BI19" s="223"/>
      <c r="BJ19" s="223">
        <f t="shared" si="9"/>
        <v>0</v>
      </c>
      <c r="BK19" s="223"/>
      <c r="BL19" s="223"/>
      <c r="BM19" s="223">
        <f t="shared" si="33"/>
        <v>0</v>
      </c>
      <c r="BN19" s="223">
        <f t="shared" si="10"/>
        <v>0</v>
      </c>
      <c r="BO19" s="223"/>
      <c r="BP19" s="223"/>
      <c r="BQ19" s="223"/>
      <c r="BR19" s="223">
        <f t="shared" si="12"/>
        <v>0</v>
      </c>
      <c r="BS19" s="223">
        <f t="shared" si="34"/>
        <v>0</v>
      </c>
      <c r="BT19" s="223"/>
      <c r="BU19" s="223"/>
      <c r="BV19" s="223"/>
      <c r="BW19" s="223">
        <f t="shared" si="13"/>
        <v>0</v>
      </c>
      <c r="BX19" s="223"/>
      <c r="BY19" s="223"/>
      <c r="BZ19" s="223">
        <f t="shared" si="35"/>
        <v>0</v>
      </c>
      <c r="CA19" s="223">
        <f t="shared" si="36"/>
        <v>0</v>
      </c>
      <c r="CB19" s="223"/>
      <c r="CC19" s="223"/>
      <c r="CD19" s="223"/>
      <c r="CE19" s="223">
        <f t="shared" si="14"/>
        <v>0</v>
      </c>
      <c r="CF19" s="223">
        <f t="shared" si="37"/>
        <v>0</v>
      </c>
      <c r="CG19" s="223"/>
      <c r="CH19" s="223"/>
      <c r="CI19" s="223"/>
      <c r="CJ19" s="223"/>
      <c r="CK19" s="223">
        <f t="shared" si="15"/>
        <v>0</v>
      </c>
      <c r="CL19" s="223"/>
      <c r="CM19" s="223"/>
      <c r="CN19" s="223">
        <f t="shared" si="38"/>
        <v>0</v>
      </c>
      <c r="CO19" s="223">
        <f t="shared" si="39"/>
        <v>0</v>
      </c>
      <c r="CP19" s="223"/>
      <c r="CQ19" s="223"/>
      <c r="CR19" s="223"/>
      <c r="CS19" s="223">
        <f t="shared" si="16"/>
        <v>0</v>
      </c>
      <c r="CT19" s="223">
        <f t="shared" si="40"/>
        <v>0</v>
      </c>
      <c r="CU19" s="223"/>
      <c r="CV19" s="223"/>
      <c r="CW19" s="223"/>
      <c r="CX19" s="223"/>
      <c r="CY19" s="223">
        <f t="shared" si="17"/>
        <v>0</v>
      </c>
      <c r="CZ19" s="223"/>
      <c r="DA19" s="223"/>
      <c r="DB19" s="223">
        <f t="shared" si="41"/>
        <v>0</v>
      </c>
      <c r="DC19" s="223">
        <f t="shared" si="42"/>
        <v>0</v>
      </c>
      <c r="DD19" s="223"/>
      <c r="DE19" s="223"/>
      <c r="DF19" s="223"/>
      <c r="DG19" s="223">
        <f t="shared" si="18"/>
        <v>0</v>
      </c>
      <c r="DH19" s="223">
        <f t="shared" si="43"/>
        <v>0</v>
      </c>
    </row>
    <row r="20" spans="1:112" ht="12.75">
      <c r="A20" s="41" t="s">
        <v>489</v>
      </c>
      <c r="B20" s="33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</row>
    <row r="21" spans="1:112" ht="12.75">
      <c r="A21" s="106" t="s">
        <v>490</v>
      </c>
      <c r="B21" s="333">
        <v>11</v>
      </c>
      <c r="C21" s="223"/>
      <c r="D21" s="223"/>
      <c r="E21" s="223"/>
      <c r="F21" s="223"/>
      <c r="G21" s="223">
        <f>C21+D21+E21+F21</f>
        <v>0</v>
      </c>
      <c r="H21" s="223"/>
      <c r="I21" s="223"/>
      <c r="J21" s="223">
        <f>H21+I21</f>
        <v>0</v>
      </c>
      <c r="K21" s="223">
        <f t="shared" si="20"/>
        <v>0</v>
      </c>
      <c r="L21" s="223"/>
      <c r="M21" s="223"/>
      <c r="N21" s="223"/>
      <c r="O21" s="223">
        <f>L21+M21+N21</f>
        <v>0</v>
      </c>
      <c r="P21" s="223">
        <f>K21+O21</f>
        <v>0</v>
      </c>
      <c r="Q21" s="223"/>
      <c r="R21" s="223"/>
      <c r="S21" s="223"/>
      <c r="T21" s="223">
        <f>Q21+R21+S21</f>
        <v>0</v>
      </c>
      <c r="U21" s="223"/>
      <c r="V21" s="223"/>
      <c r="W21" s="223">
        <f>U21+V21</f>
        <v>0</v>
      </c>
      <c r="X21" s="223">
        <f>T21+W21</f>
        <v>0</v>
      </c>
      <c r="Y21" s="223"/>
      <c r="Z21" s="223"/>
      <c r="AA21" s="223"/>
      <c r="AB21" s="223">
        <f>Y21+Z21+AA21</f>
        <v>0</v>
      </c>
      <c r="AC21" s="223">
        <f t="shared" si="25"/>
        <v>0</v>
      </c>
      <c r="AD21" s="223"/>
      <c r="AE21" s="223"/>
      <c r="AF21" s="223"/>
      <c r="AG21" s="223"/>
      <c r="AH21" s="223">
        <f t="shared" si="26"/>
        <v>0</v>
      </c>
      <c r="AI21" s="223"/>
      <c r="AJ21" s="223"/>
      <c r="AK21" s="223">
        <f>AI21+AJ21</f>
        <v>0</v>
      </c>
      <c r="AL21" s="223">
        <f t="shared" si="28"/>
        <v>0</v>
      </c>
      <c r="AM21" s="223"/>
      <c r="AN21" s="223"/>
      <c r="AO21" s="223"/>
      <c r="AP21" s="223">
        <f>AM21+AN21+AO21</f>
        <v>0</v>
      </c>
      <c r="AQ21" s="223">
        <f t="shared" si="30"/>
        <v>0</v>
      </c>
      <c r="AR21" s="223"/>
      <c r="AS21" s="223"/>
      <c r="AT21" s="223"/>
      <c r="AU21" s="223"/>
      <c r="AV21" s="223">
        <f t="shared" si="6"/>
        <v>0</v>
      </c>
      <c r="AW21" s="223"/>
      <c r="AX21" s="223"/>
      <c r="AY21" s="223">
        <f>AW21+AX21</f>
        <v>0</v>
      </c>
      <c r="AZ21" s="223">
        <f>AV21+AY21</f>
        <v>0</v>
      </c>
      <c r="BA21" s="223"/>
      <c r="BB21" s="223"/>
      <c r="BC21" s="223"/>
      <c r="BD21" s="223">
        <f t="shared" si="8"/>
        <v>0</v>
      </c>
      <c r="BE21" s="223">
        <f t="shared" si="32"/>
        <v>0</v>
      </c>
      <c r="BF21" s="223"/>
      <c r="BG21" s="223"/>
      <c r="BH21" s="223"/>
      <c r="BI21" s="223"/>
      <c r="BJ21" s="223">
        <f t="shared" si="9"/>
        <v>0</v>
      </c>
      <c r="BK21" s="223"/>
      <c r="BL21" s="223"/>
      <c r="BM21" s="223">
        <f>BK21+BL21</f>
        <v>0</v>
      </c>
      <c r="BN21" s="223">
        <f>BJ21+BM21</f>
        <v>0</v>
      </c>
      <c r="BO21" s="223"/>
      <c r="BP21" s="223"/>
      <c r="BQ21" s="223"/>
      <c r="BR21" s="223">
        <f t="shared" si="12"/>
        <v>0</v>
      </c>
      <c r="BS21" s="223">
        <f t="shared" si="34"/>
        <v>0</v>
      </c>
      <c r="BT21" s="223"/>
      <c r="BU21" s="223"/>
      <c r="BV21" s="223"/>
      <c r="BW21" s="223">
        <f t="shared" si="13"/>
        <v>0</v>
      </c>
      <c r="BX21" s="223"/>
      <c r="BY21" s="223"/>
      <c r="BZ21" s="223">
        <f>BX21+BY21</f>
        <v>0</v>
      </c>
      <c r="CA21" s="223">
        <f>BW21+BZ21</f>
        <v>0</v>
      </c>
      <c r="CB21" s="223"/>
      <c r="CC21" s="223"/>
      <c r="CD21" s="223"/>
      <c r="CE21" s="223">
        <f t="shared" si="14"/>
        <v>0</v>
      </c>
      <c r="CF21" s="223">
        <f t="shared" si="37"/>
        <v>0</v>
      </c>
      <c r="CG21" s="223"/>
      <c r="CH21" s="223"/>
      <c r="CI21" s="223"/>
      <c r="CJ21" s="223"/>
      <c r="CK21" s="223">
        <f t="shared" si="15"/>
        <v>0</v>
      </c>
      <c r="CL21" s="223"/>
      <c r="CM21" s="223"/>
      <c r="CN21" s="223">
        <f>CL21+CM21</f>
        <v>0</v>
      </c>
      <c r="CO21" s="223">
        <f t="shared" si="39"/>
        <v>0</v>
      </c>
      <c r="CP21" s="223"/>
      <c r="CQ21" s="223"/>
      <c r="CR21" s="223"/>
      <c r="CS21" s="223">
        <f t="shared" si="16"/>
        <v>0</v>
      </c>
      <c r="CT21" s="223">
        <f t="shared" si="40"/>
        <v>0</v>
      </c>
      <c r="CU21" s="223"/>
      <c r="CV21" s="223"/>
      <c r="CW21" s="223"/>
      <c r="CX21" s="223"/>
      <c r="CY21" s="223">
        <f t="shared" si="17"/>
        <v>0</v>
      </c>
      <c r="CZ21" s="223"/>
      <c r="DA21" s="223"/>
      <c r="DB21" s="223">
        <f>CZ21+DA21</f>
        <v>0</v>
      </c>
      <c r="DC21" s="223">
        <f t="shared" si="42"/>
        <v>0</v>
      </c>
      <c r="DD21" s="223"/>
      <c r="DE21" s="223"/>
      <c r="DF21" s="223"/>
      <c r="DG21" s="223">
        <f t="shared" si="18"/>
        <v>0</v>
      </c>
      <c r="DH21" s="223">
        <f t="shared" si="43"/>
        <v>0</v>
      </c>
    </row>
    <row r="22" spans="1:112" ht="12.75">
      <c r="A22" s="41" t="s">
        <v>491</v>
      </c>
      <c r="B22" s="33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</row>
    <row r="23" spans="1:112" ht="12.75">
      <c r="A23" s="41" t="s">
        <v>492</v>
      </c>
      <c r="B23" s="8">
        <v>12</v>
      </c>
      <c r="C23" s="115"/>
      <c r="D23" s="115"/>
      <c r="E23" s="115"/>
      <c r="F23" s="115"/>
      <c r="G23" s="115">
        <f t="shared" si="19"/>
        <v>0</v>
      </c>
      <c r="H23" s="115"/>
      <c r="I23" s="115"/>
      <c r="J23" s="115">
        <f t="shared" si="3"/>
        <v>0</v>
      </c>
      <c r="K23" s="115">
        <f t="shared" si="20"/>
        <v>0</v>
      </c>
      <c r="L23" s="115"/>
      <c r="M23" s="115"/>
      <c r="N23" s="115"/>
      <c r="O23" s="115">
        <f t="shared" si="21"/>
        <v>0</v>
      </c>
      <c r="P23" s="115">
        <f t="shared" si="4"/>
        <v>0</v>
      </c>
      <c r="Q23" s="115"/>
      <c r="R23" s="115"/>
      <c r="S23" s="115"/>
      <c r="T23" s="115">
        <f t="shared" si="22"/>
        <v>0</v>
      </c>
      <c r="U23" s="115"/>
      <c r="V23" s="115"/>
      <c r="W23" s="115">
        <f t="shared" si="5"/>
        <v>0</v>
      </c>
      <c r="X23" s="115">
        <f t="shared" si="23"/>
        <v>0</v>
      </c>
      <c r="Y23" s="115"/>
      <c r="Z23" s="115"/>
      <c r="AA23" s="115"/>
      <c r="AB23" s="115">
        <f t="shared" si="24"/>
        <v>0</v>
      </c>
      <c r="AC23" s="115">
        <f t="shared" si="25"/>
        <v>0</v>
      </c>
      <c r="AD23" s="115"/>
      <c r="AE23" s="115"/>
      <c r="AF23" s="115"/>
      <c r="AG23" s="115"/>
      <c r="AH23" s="115">
        <f t="shared" si="26"/>
        <v>0</v>
      </c>
      <c r="AI23" s="115"/>
      <c r="AJ23" s="115"/>
      <c r="AK23" s="115">
        <f t="shared" si="27"/>
        <v>0</v>
      </c>
      <c r="AL23" s="115">
        <f t="shared" si="28"/>
        <v>0</v>
      </c>
      <c r="AM23" s="115"/>
      <c r="AN23" s="115"/>
      <c r="AO23" s="115"/>
      <c r="AP23" s="115">
        <f t="shared" si="29"/>
        <v>0</v>
      </c>
      <c r="AQ23" s="115">
        <f t="shared" si="30"/>
        <v>0</v>
      </c>
      <c r="AR23" s="115"/>
      <c r="AS23" s="115"/>
      <c r="AT23" s="115"/>
      <c r="AU23" s="115"/>
      <c r="AV23" s="115">
        <f t="shared" si="6"/>
        <v>0</v>
      </c>
      <c r="AW23" s="115"/>
      <c r="AX23" s="115"/>
      <c r="AY23" s="115">
        <f t="shared" si="31"/>
        <v>0</v>
      </c>
      <c r="AZ23" s="115">
        <f t="shared" si="7"/>
        <v>0</v>
      </c>
      <c r="BA23" s="115"/>
      <c r="BB23" s="115"/>
      <c r="BC23" s="115"/>
      <c r="BD23" s="115">
        <f t="shared" si="8"/>
        <v>0</v>
      </c>
      <c r="BE23" s="115">
        <f t="shared" si="32"/>
        <v>0</v>
      </c>
      <c r="BF23" s="115"/>
      <c r="BG23" s="115"/>
      <c r="BH23" s="115"/>
      <c r="BI23" s="115"/>
      <c r="BJ23" s="115">
        <f t="shared" si="9"/>
        <v>0</v>
      </c>
      <c r="BK23" s="115"/>
      <c r="BL23" s="115"/>
      <c r="BM23" s="115">
        <f t="shared" si="33"/>
        <v>0</v>
      </c>
      <c r="BN23" s="115">
        <f t="shared" si="10"/>
        <v>0</v>
      </c>
      <c r="BO23" s="115"/>
      <c r="BP23" s="115"/>
      <c r="BQ23" s="115"/>
      <c r="BR23" s="115">
        <f t="shared" si="12"/>
        <v>0</v>
      </c>
      <c r="BS23" s="115">
        <f t="shared" si="34"/>
        <v>0</v>
      </c>
      <c r="BT23" s="115"/>
      <c r="BU23" s="115"/>
      <c r="BV23" s="115"/>
      <c r="BW23" s="115">
        <f t="shared" si="13"/>
        <v>0</v>
      </c>
      <c r="BX23" s="115"/>
      <c r="BY23" s="115"/>
      <c r="BZ23" s="115">
        <f t="shared" si="35"/>
        <v>0</v>
      </c>
      <c r="CA23" s="115">
        <f t="shared" si="36"/>
        <v>0</v>
      </c>
      <c r="CB23" s="115"/>
      <c r="CC23" s="115"/>
      <c r="CD23" s="115"/>
      <c r="CE23" s="115">
        <f t="shared" si="14"/>
        <v>0</v>
      </c>
      <c r="CF23" s="115">
        <f t="shared" si="37"/>
        <v>0</v>
      </c>
      <c r="CG23" s="115"/>
      <c r="CH23" s="115"/>
      <c r="CI23" s="115"/>
      <c r="CJ23" s="115"/>
      <c r="CK23" s="115">
        <f t="shared" si="15"/>
        <v>0</v>
      </c>
      <c r="CL23" s="115"/>
      <c r="CM23" s="115"/>
      <c r="CN23" s="115">
        <f t="shared" si="38"/>
        <v>0</v>
      </c>
      <c r="CO23" s="115">
        <f t="shared" si="39"/>
        <v>0</v>
      </c>
      <c r="CP23" s="115"/>
      <c r="CQ23" s="115"/>
      <c r="CR23" s="115"/>
      <c r="CS23" s="115">
        <f t="shared" si="16"/>
        <v>0</v>
      </c>
      <c r="CT23" s="115">
        <f t="shared" si="40"/>
        <v>0</v>
      </c>
      <c r="CU23" s="115"/>
      <c r="CV23" s="115"/>
      <c r="CW23" s="115"/>
      <c r="CX23" s="115"/>
      <c r="CY23" s="115">
        <f t="shared" si="17"/>
        <v>0</v>
      </c>
      <c r="CZ23" s="115"/>
      <c r="DA23" s="115"/>
      <c r="DB23" s="115">
        <f t="shared" si="41"/>
        <v>0</v>
      </c>
      <c r="DC23" s="115">
        <f t="shared" si="42"/>
        <v>0</v>
      </c>
      <c r="DD23" s="115"/>
      <c r="DE23" s="115"/>
      <c r="DF23" s="115"/>
      <c r="DG23" s="115">
        <f t="shared" si="18"/>
        <v>0</v>
      </c>
      <c r="DH23" s="115">
        <f t="shared" si="43"/>
        <v>0</v>
      </c>
    </row>
    <row r="24" spans="1:112" ht="12.75">
      <c r="A24" s="78" t="s">
        <v>493</v>
      </c>
      <c r="B24" s="8">
        <v>13</v>
      </c>
      <c r="C24" s="115"/>
      <c r="D24" s="115"/>
      <c r="E24" s="115"/>
      <c r="F24" s="115"/>
      <c r="G24" s="115">
        <f t="shared" si="19"/>
        <v>0</v>
      </c>
      <c r="H24" s="115"/>
      <c r="I24" s="115"/>
      <c r="J24" s="115">
        <f t="shared" si="3"/>
        <v>0</v>
      </c>
      <c r="K24" s="115">
        <f t="shared" si="20"/>
        <v>0</v>
      </c>
      <c r="L24" s="115"/>
      <c r="M24" s="115"/>
      <c r="N24" s="115"/>
      <c r="O24" s="115">
        <f t="shared" si="21"/>
        <v>0</v>
      </c>
      <c r="P24" s="115">
        <f t="shared" si="4"/>
        <v>0</v>
      </c>
      <c r="Q24" s="115"/>
      <c r="R24" s="115"/>
      <c r="S24" s="115"/>
      <c r="T24" s="115">
        <f t="shared" si="22"/>
        <v>0</v>
      </c>
      <c r="U24" s="115"/>
      <c r="V24" s="115"/>
      <c r="W24" s="115">
        <f t="shared" si="5"/>
        <v>0</v>
      </c>
      <c r="X24" s="115">
        <f t="shared" si="23"/>
        <v>0</v>
      </c>
      <c r="Y24" s="115"/>
      <c r="Z24" s="115"/>
      <c r="AA24" s="115"/>
      <c r="AB24" s="115">
        <f t="shared" si="24"/>
        <v>0</v>
      </c>
      <c r="AC24" s="115">
        <f t="shared" si="25"/>
        <v>0</v>
      </c>
      <c r="AD24" s="115"/>
      <c r="AE24" s="115"/>
      <c r="AF24" s="115"/>
      <c r="AG24" s="115"/>
      <c r="AH24" s="115">
        <f t="shared" si="26"/>
        <v>0</v>
      </c>
      <c r="AI24" s="115"/>
      <c r="AJ24" s="115"/>
      <c r="AK24" s="115">
        <f t="shared" si="27"/>
        <v>0</v>
      </c>
      <c r="AL24" s="115">
        <f t="shared" si="28"/>
        <v>0</v>
      </c>
      <c r="AM24" s="115"/>
      <c r="AN24" s="115"/>
      <c r="AO24" s="115"/>
      <c r="AP24" s="115">
        <f t="shared" si="29"/>
        <v>0</v>
      </c>
      <c r="AQ24" s="115">
        <f t="shared" si="30"/>
        <v>0</v>
      </c>
      <c r="AR24" s="115"/>
      <c r="AS24" s="115"/>
      <c r="AT24" s="115"/>
      <c r="AU24" s="115"/>
      <c r="AV24" s="115">
        <f t="shared" si="6"/>
        <v>0</v>
      </c>
      <c r="AW24" s="115"/>
      <c r="AX24" s="115"/>
      <c r="AY24" s="115">
        <f t="shared" si="31"/>
        <v>0</v>
      </c>
      <c r="AZ24" s="115">
        <f t="shared" si="7"/>
        <v>0</v>
      </c>
      <c r="BA24" s="115"/>
      <c r="BB24" s="115"/>
      <c r="BC24" s="115"/>
      <c r="BD24" s="115">
        <f t="shared" si="8"/>
        <v>0</v>
      </c>
      <c r="BE24" s="115">
        <f t="shared" si="32"/>
        <v>0</v>
      </c>
      <c r="BF24" s="115"/>
      <c r="BG24" s="115"/>
      <c r="BH24" s="115"/>
      <c r="BI24" s="115"/>
      <c r="BJ24" s="115">
        <f t="shared" si="9"/>
        <v>0</v>
      </c>
      <c r="BK24" s="115"/>
      <c r="BL24" s="115"/>
      <c r="BM24" s="115">
        <f t="shared" si="33"/>
        <v>0</v>
      </c>
      <c r="BN24" s="115">
        <f t="shared" si="10"/>
        <v>0</v>
      </c>
      <c r="BO24" s="115"/>
      <c r="BP24" s="115"/>
      <c r="BQ24" s="115"/>
      <c r="BR24" s="115">
        <f t="shared" si="12"/>
        <v>0</v>
      </c>
      <c r="BS24" s="115">
        <f t="shared" si="34"/>
        <v>0</v>
      </c>
      <c r="BT24" s="115"/>
      <c r="BU24" s="115"/>
      <c r="BV24" s="115"/>
      <c r="BW24" s="115">
        <f t="shared" si="13"/>
        <v>0</v>
      </c>
      <c r="BX24" s="115"/>
      <c r="BY24" s="115"/>
      <c r="BZ24" s="115">
        <f t="shared" si="35"/>
        <v>0</v>
      </c>
      <c r="CA24" s="115">
        <f t="shared" si="36"/>
        <v>0</v>
      </c>
      <c r="CB24" s="115"/>
      <c r="CC24" s="115"/>
      <c r="CD24" s="115"/>
      <c r="CE24" s="115">
        <f t="shared" si="14"/>
        <v>0</v>
      </c>
      <c r="CF24" s="115">
        <f t="shared" si="37"/>
        <v>0</v>
      </c>
      <c r="CG24" s="115"/>
      <c r="CH24" s="115"/>
      <c r="CI24" s="115"/>
      <c r="CJ24" s="115"/>
      <c r="CK24" s="115">
        <f t="shared" si="15"/>
        <v>0</v>
      </c>
      <c r="CL24" s="115"/>
      <c r="CM24" s="115"/>
      <c r="CN24" s="115">
        <f t="shared" si="38"/>
        <v>0</v>
      </c>
      <c r="CO24" s="115">
        <f t="shared" si="39"/>
        <v>0</v>
      </c>
      <c r="CP24" s="115"/>
      <c r="CQ24" s="115"/>
      <c r="CR24" s="115"/>
      <c r="CS24" s="115">
        <f t="shared" si="16"/>
        <v>0</v>
      </c>
      <c r="CT24" s="115">
        <f t="shared" si="40"/>
        <v>0</v>
      </c>
      <c r="CU24" s="115"/>
      <c r="CV24" s="115"/>
      <c r="CW24" s="115"/>
      <c r="CX24" s="115"/>
      <c r="CY24" s="115">
        <f t="shared" si="17"/>
        <v>0</v>
      </c>
      <c r="CZ24" s="115"/>
      <c r="DA24" s="115"/>
      <c r="DB24" s="115">
        <f t="shared" si="41"/>
        <v>0</v>
      </c>
      <c r="DC24" s="115">
        <f t="shared" si="42"/>
        <v>0</v>
      </c>
      <c r="DD24" s="115"/>
      <c r="DE24" s="115"/>
      <c r="DF24" s="115"/>
      <c r="DG24" s="115">
        <f t="shared" si="18"/>
        <v>0</v>
      </c>
      <c r="DH24" s="115">
        <f t="shared" si="43"/>
        <v>0</v>
      </c>
    </row>
    <row r="25" spans="1:112" ht="12.75">
      <c r="A25" s="78" t="s">
        <v>494</v>
      </c>
      <c r="B25" s="8">
        <v>14</v>
      </c>
      <c r="C25" s="115"/>
      <c r="D25" s="115"/>
      <c r="E25" s="115"/>
      <c r="F25" s="115"/>
      <c r="G25" s="115">
        <f t="shared" si="19"/>
        <v>0</v>
      </c>
      <c r="H25" s="115"/>
      <c r="I25" s="115"/>
      <c r="J25" s="115">
        <f t="shared" si="3"/>
        <v>0</v>
      </c>
      <c r="K25" s="115">
        <f t="shared" si="20"/>
        <v>0</v>
      </c>
      <c r="L25" s="115"/>
      <c r="M25" s="115"/>
      <c r="N25" s="115"/>
      <c r="O25" s="115">
        <f t="shared" si="21"/>
        <v>0</v>
      </c>
      <c r="P25" s="115">
        <f t="shared" si="4"/>
        <v>0</v>
      </c>
      <c r="Q25" s="115"/>
      <c r="R25" s="115"/>
      <c r="S25" s="115"/>
      <c r="T25" s="115">
        <f t="shared" si="22"/>
        <v>0</v>
      </c>
      <c r="U25" s="115"/>
      <c r="V25" s="115"/>
      <c r="W25" s="115">
        <f t="shared" si="5"/>
        <v>0</v>
      </c>
      <c r="X25" s="115">
        <f t="shared" si="23"/>
        <v>0</v>
      </c>
      <c r="Y25" s="115"/>
      <c r="Z25" s="115"/>
      <c r="AA25" s="115"/>
      <c r="AB25" s="115">
        <f t="shared" si="24"/>
        <v>0</v>
      </c>
      <c r="AC25" s="115">
        <f t="shared" si="25"/>
        <v>0</v>
      </c>
      <c r="AD25" s="115"/>
      <c r="AE25" s="115"/>
      <c r="AF25" s="115"/>
      <c r="AG25" s="115"/>
      <c r="AH25" s="115">
        <f t="shared" si="26"/>
        <v>0</v>
      </c>
      <c r="AI25" s="115"/>
      <c r="AJ25" s="115"/>
      <c r="AK25" s="115">
        <f t="shared" si="27"/>
        <v>0</v>
      </c>
      <c r="AL25" s="115">
        <f t="shared" si="28"/>
        <v>0</v>
      </c>
      <c r="AM25" s="115"/>
      <c r="AN25" s="115"/>
      <c r="AO25" s="115"/>
      <c r="AP25" s="115">
        <f t="shared" si="29"/>
        <v>0</v>
      </c>
      <c r="AQ25" s="115">
        <f t="shared" si="30"/>
        <v>0</v>
      </c>
      <c r="AR25" s="115"/>
      <c r="AS25" s="115"/>
      <c r="AT25" s="115"/>
      <c r="AU25" s="115"/>
      <c r="AV25" s="115">
        <f t="shared" si="6"/>
        <v>0</v>
      </c>
      <c r="AW25" s="115"/>
      <c r="AX25" s="115"/>
      <c r="AY25" s="115">
        <f t="shared" si="31"/>
        <v>0</v>
      </c>
      <c r="AZ25" s="115">
        <f t="shared" si="7"/>
        <v>0</v>
      </c>
      <c r="BA25" s="115"/>
      <c r="BB25" s="115"/>
      <c r="BC25" s="115"/>
      <c r="BD25" s="115">
        <f t="shared" si="8"/>
        <v>0</v>
      </c>
      <c r="BE25" s="115">
        <f t="shared" si="32"/>
        <v>0</v>
      </c>
      <c r="BF25" s="115"/>
      <c r="BG25" s="115"/>
      <c r="BH25" s="115"/>
      <c r="BI25" s="115"/>
      <c r="BJ25" s="115">
        <f t="shared" si="9"/>
        <v>0</v>
      </c>
      <c r="BK25" s="115"/>
      <c r="BL25" s="115"/>
      <c r="BM25" s="115">
        <f t="shared" si="33"/>
        <v>0</v>
      </c>
      <c r="BN25" s="115">
        <f t="shared" si="10"/>
        <v>0</v>
      </c>
      <c r="BO25" s="115"/>
      <c r="BP25" s="115"/>
      <c r="BQ25" s="115"/>
      <c r="BR25" s="115">
        <f t="shared" si="12"/>
        <v>0</v>
      </c>
      <c r="BS25" s="115">
        <f t="shared" si="34"/>
        <v>0</v>
      </c>
      <c r="BT25" s="115"/>
      <c r="BU25" s="115"/>
      <c r="BV25" s="115"/>
      <c r="BW25" s="115">
        <f t="shared" si="13"/>
        <v>0</v>
      </c>
      <c r="BX25" s="115"/>
      <c r="BY25" s="115"/>
      <c r="BZ25" s="115">
        <f t="shared" si="35"/>
        <v>0</v>
      </c>
      <c r="CA25" s="115">
        <f t="shared" si="36"/>
        <v>0</v>
      </c>
      <c r="CB25" s="115"/>
      <c r="CC25" s="115"/>
      <c r="CD25" s="115"/>
      <c r="CE25" s="115">
        <f t="shared" si="14"/>
        <v>0</v>
      </c>
      <c r="CF25" s="115">
        <f t="shared" si="37"/>
        <v>0</v>
      </c>
      <c r="CG25" s="115"/>
      <c r="CH25" s="115"/>
      <c r="CI25" s="115"/>
      <c r="CJ25" s="115"/>
      <c r="CK25" s="115">
        <f t="shared" si="15"/>
        <v>0</v>
      </c>
      <c r="CL25" s="115"/>
      <c r="CM25" s="115"/>
      <c r="CN25" s="115">
        <f t="shared" si="38"/>
        <v>0</v>
      </c>
      <c r="CO25" s="115">
        <f t="shared" si="39"/>
        <v>0</v>
      </c>
      <c r="CP25" s="115"/>
      <c r="CQ25" s="115"/>
      <c r="CR25" s="115"/>
      <c r="CS25" s="115">
        <f t="shared" si="16"/>
        <v>0</v>
      </c>
      <c r="CT25" s="115">
        <f t="shared" si="40"/>
        <v>0</v>
      </c>
      <c r="CU25" s="115"/>
      <c r="CV25" s="115"/>
      <c r="CW25" s="115"/>
      <c r="CX25" s="115"/>
      <c r="CY25" s="115">
        <f t="shared" si="17"/>
        <v>0</v>
      </c>
      <c r="CZ25" s="115"/>
      <c r="DA25" s="115"/>
      <c r="DB25" s="115">
        <f t="shared" si="41"/>
        <v>0</v>
      </c>
      <c r="DC25" s="115">
        <f t="shared" si="42"/>
        <v>0</v>
      </c>
      <c r="DD25" s="115"/>
      <c r="DE25" s="115"/>
      <c r="DF25" s="115"/>
      <c r="DG25" s="115">
        <f t="shared" si="18"/>
        <v>0</v>
      </c>
      <c r="DH25" s="115">
        <f t="shared" si="43"/>
        <v>0</v>
      </c>
    </row>
    <row r="26" spans="1:112" ht="12.75">
      <c r="A26" s="113"/>
      <c r="B26" s="114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</row>
    <row r="27" spans="1:112" ht="12.75" customHeight="1">
      <c r="A27" s="103" t="s">
        <v>498</v>
      </c>
      <c r="B27" s="102"/>
      <c r="C27" s="418" t="s">
        <v>659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 t="s">
        <v>659</v>
      </c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 t="s">
        <v>659</v>
      </c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 t="s">
        <v>659</v>
      </c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8" t="s">
        <v>659</v>
      </c>
      <c r="BG27" s="418"/>
      <c r="BH27" s="418"/>
      <c r="BI27" s="418"/>
      <c r="BJ27" s="418"/>
      <c r="BK27" s="418"/>
      <c r="BL27" s="418"/>
      <c r="BM27" s="418"/>
      <c r="BN27" s="418"/>
      <c r="BO27" s="418"/>
      <c r="BP27" s="418"/>
      <c r="BQ27" s="418"/>
      <c r="BR27" s="418"/>
      <c r="BS27" s="418"/>
      <c r="BT27" s="418" t="s">
        <v>659</v>
      </c>
      <c r="BU27" s="418"/>
      <c r="BV27" s="418"/>
      <c r="BW27" s="418"/>
      <c r="BX27" s="418"/>
      <c r="BY27" s="418"/>
      <c r="BZ27" s="418"/>
      <c r="CA27" s="418"/>
      <c r="CB27" s="418"/>
      <c r="CC27" s="418"/>
      <c r="CD27" s="418"/>
      <c r="CE27" s="418"/>
      <c r="CF27" s="418"/>
      <c r="CG27" s="418" t="s">
        <v>659</v>
      </c>
      <c r="CH27" s="418"/>
      <c r="CI27" s="418"/>
      <c r="CJ27" s="418"/>
      <c r="CK27" s="418"/>
      <c r="CL27" s="418"/>
      <c r="CM27" s="418"/>
      <c r="CN27" s="418"/>
      <c r="CO27" s="418"/>
      <c r="CP27" s="418"/>
      <c r="CQ27" s="418"/>
      <c r="CR27" s="418"/>
      <c r="CS27" s="418"/>
      <c r="CT27" s="418"/>
      <c r="CU27" s="418" t="s">
        <v>659</v>
      </c>
      <c r="CV27" s="418"/>
      <c r="CW27" s="418"/>
      <c r="CX27" s="418"/>
      <c r="CY27" s="418"/>
      <c r="CZ27" s="418"/>
      <c r="DA27" s="418"/>
      <c r="DB27" s="418"/>
      <c r="DC27" s="418"/>
      <c r="DD27" s="418"/>
      <c r="DE27" s="418"/>
      <c r="DF27" s="418"/>
      <c r="DG27" s="418"/>
      <c r="DH27" s="418"/>
    </row>
    <row r="28" spans="1:112" ht="12.75" customHeight="1">
      <c r="A28" s="425" t="s">
        <v>460</v>
      </c>
      <c r="B28" s="425" t="s">
        <v>50</v>
      </c>
      <c r="C28" s="422" t="s">
        <v>461</v>
      </c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4"/>
      <c r="P28" s="425" t="s">
        <v>462</v>
      </c>
      <c r="Q28" s="335" t="s">
        <v>513</v>
      </c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7"/>
      <c r="AC28" s="431" t="s">
        <v>640</v>
      </c>
      <c r="AD28" s="335" t="s">
        <v>524</v>
      </c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7"/>
      <c r="AQ28" s="240" t="s">
        <v>525</v>
      </c>
      <c r="AR28" s="335" t="s">
        <v>533</v>
      </c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7"/>
      <c r="BE28" s="240" t="s">
        <v>534</v>
      </c>
      <c r="BF28" s="427" t="s">
        <v>541</v>
      </c>
      <c r="BG28" s="428"/>
      <c r="BH28" s="428"/>
      <c r="BI28" s="428"/>
      <c r="BJ28" s="428"/>
      <c r="BK28" s="428"/>
      <c r="BL28" s="428"/>
      <c r="BM28" s="428"/>
      <c r="BN28" s="428"/>
      <c r="BO28" s="428"/>
      <c r="BP28" s="428"/>
      <c r="BQ28" s="428"/>
      <c r="BR28" s="429"/>
      <c r="BS28" s="240" t="s">
        <v>647</v>
      </c>
      <c r="BT28" s="335" t="s">
        <v>546</v>
      </c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7"/>
      <c r="CF28" s="240" t="s">
        <v>547</v>
      </c>
      <c r="CG28" s="335" t="s">
        <v>552</v>
      </c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7"/>
      <c r="CT28" s="240" t="s">
        <v>557</v>
      </c>
      <c r="CU28" s="419" t="s">
        <v>558</v>
      </c>
      <c r="CV28" s="420"/>
      <c r="CW28" s="420"/>
      <c r="CX28" s="420"/>
      <c r="CY28" s="420"/>
      <c r="CZ28" s="420"/>
      <c r="DA28" s="420"/>
      <c r="DB28" s="420"/>
      <c r="DC28" s="420"/>
      <c r="DD28" s="420"/>
      <c r="DE28" s="420"/>
      <c r="DF28" s="420"/>
      <c r="DG28" s="421"/>
      <c r="DH28" s="240" t="s">
        <v>564</v>
      </c>
    </row>
    <row r="29" spans="1:112" ht="25.5" customHeight="1">
      <c r="A29" s="430"/>
      <c r="B29" s="430"/>
      <c r="C29" s="422" t="s">
        <v>463</v>
      </c>
      <c r="D29" s="423"/>
      <c r="E29" s="423"/>
      <c r="F29" s="423"/>
      <c r="G29" s="424"/>
      <c r="H29" s="422" t="s">
        <v>464</v>
      </c>
      <c r="I29" s="423"/>
      <c r="J29" s="424"/>
      <c r="K29" s="425" t="s">
        <v>501</v>
      </c>
      <c r="L29" s="422" t="s">
        <v>465</v>
      </c>
      <c r="M29" s="423"/>
      <c r="N29" s="423"/>
      <c r="O29" s="424"/>
      <c r="P29" s="430"/>
      <c r="Q29" s="335" t="s">
        <v>463</v>
      </c>
      <c r="R29" s="336"/>
      <c r="S29" s="336"/>
      <c r="T29" s="337"/>
      <c r="U29" s="335" t="s">
        <v>464</v>
      </c>
      <c r="V29" s="336"/>
      <c r="W29" s="337"/>
      <c r="X29" s="240" t="s">
        <v>522</v>
      </c>
      <c r="Y29" s="373" t="s">
        <v>514</v>
      </c>
      <c r="Z29" s="374"/>
      <c r="AA29" s="374"/>
      <c r="AB29" s="375"/>
      <c r="AC29" s="432"/>
      <c r="AD29" s="335" t="s">
        <v>463</v>
      </c>
      <c r="AE29" s="336"/>
      <c r="AF29" s="336"/>
      <c r="AG29" s="336"/>
      <c r="AH29" s="337"/>
      <c r="AI29" s="335" t="s">
        <v>464</v>
      </c>
      <c r="AJ29" s="336"/>
      <c r="AK29" s="337"/>
      <c r="AL29" s="240" t="s">
        <v>532</v>
      </c>
      <c r="AM29" s="335" t="s">
        <v>514</v>
      </c>
      <c r="AN29" s="336"/>
      <c r="AO29" s="336"/>
      <c r="AP29" s="337"/>
      <c r="AQ29" s="241"/>
      <c r="AR29" s="335" t="s">
        <v>463</v>
      </c>
      <c r="AS29" s="336"/>
      <c r="AT29" s="336"/>
      <c r="AU29" s="336"/>
      <c r="AV29" s="337"/>
      <c r="AW29" s="335" t="s">
        <v>464</v>
      </c>
      <c r="AX29" s="336"/>
      <c r="AY29" s="337"/>
      <c r="AZ29" s="240" t="s">
        <v>538</v>
      </c>
      <c r="BA29" s="335" t="s">
        <v>514</v>
      </c>
      <c r="BB29" s="336"/>
      <c r="BC29" s="336"/>
      <c r="BD29" s="337"/>
      <c r="BE29" s="241"/>
      <c r="BF29" s="335" t="s">
        <v>463</v>
      </c>
      <c r="BG29" s="336"/>
      <c r="BH29" s="336"/>
      <c r="BI29" s="336"/>
      <c r="BJ29" s="337"/>
      <c r="BK29" s="335" t="s">
        <v>464</v>
      </c>
      <c r="BL29" s="336"/>
      <c r="BM29" s="337"/>
      <c r="BN29" s="240" t="s">
        <v>542</v>
      </c>
      <c r="BO29" s="335" t="s">
        <v>514</v>
      </c>
      <c r="BP29" s="336"/>
      <c r="BQ29" s="336"/>
      <c r="BR29" s="337"/>
      <c r="BS29" s="241"/>
      <c r="BT29" s="335" t="s">
        <v>463</v>
      </c>
      <c r="BU29" s="336"/>
      <c r="BV29" s="336"/>
      <c r="BW29" s="337"/>
      <c r="BX29" s="335" t="s">
        <v>464</v>
      </c>
      <c r="BY29" s="336"/>
      <c r="BZ29" s="337"/>
      <c r="CA29" s="240" t="s">
        <v>548</v>
      </c>
      <c r="CB29" s="335" t="s">
        <v>514</v>
      </c>
      <c r="CC29" s="336"/>
      <c r="CD29" s="336"/>
      <c r="CE29" s="337"/>
      <c r="CF29" s="241"/>
      <c r="CG29" s="335" t="s">
        <v>463</v>
      </c>
      <c r="CH29" s="336"/>
      <c r="CI29" s="336"/>
      <c r="CJ29" s="336"/>
      <c r="CK29" s="337"/>
      <c r="CL29" s="335" t="s">
        <v>464</v>
      </c>
      <c r="CM29" s="336"/>
      <c r="CN29" s="337"/>
      <c r="CO29" s="240" t="s">
        <v>556</v>
      </c>
      <c r="CP29" s="335" t="s">
        <v>514</v>
      </c>
      <c r="CQ29" s="336"/>
      <c r="CR29" s="336"/>
      <c r="CS29" s="337"/>
      <c r="CT29" s="241"/>
      <c r="CU29" s="335" t="s">
        <v>463</v>
      </c>
      <c r="CV29" s="336"/>
      <c r="CW29" s="336"/>
      <c r="CX29" s="336"/>
      <c r="CY29" s="337"/>
      <c r="CZ29" s="335" t="s">
        <v>464</v>
      </c>
      <c r="DA29" s="336"/>
      <c r="DB29" s="337"/>
      <c r="DC29" s="240" t="s">
        <v>562</v>
      </c>
      <c r="DD29" s="335" t="s">
        <v>514</v>
      </c>
      <c r="DE29" s="336"/>
      <c r="DF29" s="336"/>
      <c r="DG29" s="337"/>
      <c r="DH29" s="241"/>
    </row>
    <row r="30" spans="1:112" ht="104.25" customHeight="1">
      <c r="A30" s="426"/>
      <c r="B30" s="426"/>
      <c r="C30" s="105" t="s">
        <v>500</v>
      </c>
      <c r="D30" s="105" t="s">
        <v>467</v>
      </c>
      <c r="E30" s="105" t="s">
        <v>468</v>
      </c>
      <c r="F30" s="105" t="s">
        <v>469</v>
      </c>
      <c r="G30" s="105" t="s">
        <v>470</v>
      </c>
      <c r="H30" s="105" t="s">
        <v>471</v>
      </c>
      <c r="I30" s="105" t="s">
        <v>472</v>
      </c>
      <c r="J30" s="105" t="s">
        <v>473</v>
      </c>
      <c r="K30" s="426"/>
      <c r="L30" s="105" t="s">
        <v>636</v>
      </c>
      <c r="M30" s="105" t="s">
        <v>475</v>
      </c>
      <c r="N30" s="105" t="s">
        <v>502</v>
      </c>
      <c r="O30" s="105" t="s">
        <v>476</v>
      </c>
      <c r="P30" s="426"/>
      <c r="Q30" s="42" t="s">
        <v>515</v>
      </c>
      <c r="R30" s="42" t="s">
        <v>468</v>
      </c>
      <c r="S30" s="42" t="s">
        <v>469</v>
      </c>
      <c r="T30" s="42" t="s">
        <v>517</v>
      </c>
      <c r="U30" s="42" t="s">
        <v>471</v>
      </c>
      <c r="V30" s="42" t="s">
        <v>518</v>
      </c>
      <c r="W30" s="42" t="s">
        <v>519</v>
      </c>
      <c r="X30" s="332"/>
      <c r="Y30" s="42" t="s">
        <v>474</v>
      </c>
      <c r="Z30" s="42" t="s">
        <v>520</v>
      </c>
      <c r="AA30" s="42" t="s">
        <v>639</v>
      </c>
      <c r="AB30" s="42" t="s">
        <v>521</v>
      </c>
      <c r="AC30" s="433"/>
      <c r="AD30" s="26" t="s">
        <v>526</v>
      </c>
      <c r="AE30" s="42" t="s">
        <v>531</v>
      </c>
      <c r="AF30" s="42" t="s">
        <v>468</v>
      </c>
      <c r="AG30" s="42" t="s">
        <v>469</v>
      </c>
      <c r="AH30" s="42" t="s">
        <v>527</v>
      </c>
      <c r="AI30" s="42" t="s">
        <v>471</v>
      </c>
      <c r="AJ30" s="42" t="s">
        <v>518</v>
      </c>
      <c r="AK30" s="42" t="s">
        <v>528</v>
      </c>
      <c r="AL30" s="332"/>
      <c r="AM30" s="42" t="s">
        <v>474</v>
      </c>
      <c r="AN30" s="42" t="s">
        <v>475</v>
      </c>
      <c r="AO30" s="42" t="s">
        <v>529</v>
      </c>
      <c r="AP30" s="42" t="s">
        <v>530</v>
      </c>
      <c r="AQ30" s="332"/>
      <c r="AR30" s="26" t="s">
        <v>526</v>
      </c>
      <c r="AS30" s="42" t="s">
        <v>535</v>
      </c>
      <c r="AT30" s="42" t="s">
        <v>468</v>
      </c>
      <c r="AU30" s="42" t="s">
        <v>516</v>
      </c>
      <c r="AV30" s="42" t="s">
        <v>536</v>
      </c>
      <c r="AW30" s="42" t="s">
        <v>471</v>
      </c>
      <c r="AX30" s="42" t="s">
        <v>518</v>
      </c>
      <c r="AY30" s="42" t="s">
        <v>540</v>
      </c>
      <c r="AZ30" s="332"/>
      <c r="BA30" s="42" t="s">
        <v>474</v>
      </c>
      <c r="BB30" s="42" t="s">
        <v>475</v>
      </c>
      <c r="BC30" s="42" t="s">
        <v>537</v>
      </c>
      <c r="BD30" s="42" t="s">
        <v>539</v>
      </c>
      <c r="BE30" s="332"/>
      <c r="BF30" s="26" t="s">
        <v>466</v>
      </c>
      <c r="BG30" s="42" t="s">
        <v>467</v>
      </c>
      <c r="BH30" s="42" t="s">
        <v>468</v>
      </c>
      <c r="BI30" s="42" t="s">
        <v>516</v>
      </c>
      <c r="BJ30" s="42" t="s">
        <v>543</v>
      </c>
      <c r="BK30" s="42" t="s">
        <v>471</v>
      </c>
      <c r="BL30" s="42" t="s">
        <v>518</v>
      </c>
      <c r="BM30" s="42" t="s">
        <v>545</v>
      </c>
      <c r="BN30" s="332"/>
      <c r="BO30" s="42" t="s">
        <v>474</v>
      </c>
      <c r="BP30" s="42" t="s">
        <v>475</v>
      </c>
      <c r="BQ30" s="42" t="s">
        <v>537</v>
      </c>
      <c r="BR30" s="42" t="s">
        <v>544</v>
      </c>
      <c r="BS30" s="332"/>
      <c r="BT30" s="26" t="s">
        <v>466</v>
      </c>
      <c r="BU30" s="42" t="s">
        <v>468</v>
      </c>
      <c r="BV30" s="42" t="s">
        <v>469</v>
      </c>
      <c r="BW30" s="42" t="s">
        <v>551</v>
      </c>
      <c r="BX30" s="42" t="s">
        <v>471</v>
      </c>
      <c r="BY30" s="42" t="s">
        <v>518</v>
      </c>
      <c r="BZ30" s="42" t="s">
        <v>549</v>
      </c>
      <c r="CA30" s="332"/>
      <c r="CB30" s="42" t="s">
        <v>474</v>
      </c>
      <c r="CC30" s="42" t="s">
        <v>475</v>
      </c>
      <c r="CD30" s="42" t="s">
        <v>537</v>
      </c>
      <c r="CE30" s="42" t="s">
        <v>550</v>
      </c>
      <c r="CF30" s="332"/>
      <c r="CG30" s="26" t="s">
        <v>466</v>
      </c>
      <c r="CH30" s="42" t="s">
        <v>467</v>
      </c>
      <c r="CI30" s="42" t="s">
        <v>468</v>
      </c>
      <c r="CJ30" s="42" t="s">
        <v>516</v>
      </c>
      <c r="CK30" s="42" t="s">
        <v>555</v>
      </c>
      <c r="CL30" s="42" t="s">
        <v>471</v>
      </c>
      <c r="CM30" s="42" t="s">
        <v>518</v>
      </c>
      <c r="CN30" s="42" t="s">
        <v>553</v>
      </c>
      <c r="CO30" s="332"/>
      <c r="CP30" s="42" t="s">
        <v>474</v>
      </c>
      <c r="CQ30" s="42" t="s">
        <v>475</v>
      </c>
      <c r="CR30" s="42" t="s">
        <v>537</v>
      </c>
      <c r="CS30" s="42" t="s">
        <v>554</v>
      </c>
      <c r="CT30" s="332"/>
      <c r="CU30" s="26" t="s">
        <v>559</v>
      </c>
      <c r="CV30" s="42" t="s">
        <v>560</v>
      </c>
      <c r="CW30" s="42" t="s">
        <v>468</v>
      </c>
      <c r="CX30" s="42" t="s">
        <v>516</v>
      </c>
      <c r="CY30" s="42" t="s">
        <v>563</v>
      </c>
      <c r="CZ30" s="42" t="s">
        <v>471</v>
      </c>
      <c r="DA30" s="42" t="s">
        <v>518</v>
      </c>
      <c r="DB30" s="42" t="s">
        <v>561</v>
      </c>
      <c r="DC30" s="332"/>
      <c r="DD30" s="42" t="s">
        <v>474</v>
      </c>
      <c r="DE30" s="42" t="s">
        <v>475</v>
      </c>
      <c r="DF30" s="42" t="s">
        <v>529</v>
      </c>
      <c r="DG30" s="42" t="s">
        <v>652</v>
      </c>
      <c r="DH30" s="332"/>
    </row>
    <row r="31" spans="1:112" ht="12.75">
      <c r="A31" s="7">
        <v>1</v>
      </c>
      <c r="B31" s="8">
        <v>2</v>
      </c>
      <c r="C31" s="8">
        <v>3</v>
      </c>
      <c r="D31" s="8">
        <v>4</v>
      </c>
      <c r="E31" s="8">
        <v>5</v>
      </c>
      <c r="F31" s="8">
        <v>6</v>
      </c>
      <c r="G31" s="8">
        <v>7</v>
      </c>
      <c r="H31" s="8">
        <v>8</v>
      </c>
      <c r="I31" s="8">
        <v>9</v>
      </c>
      <c r="J31" s="8">
        <v>10</v>
      </c>
      <c r="K31" s="8">
        <v>11</v>
      </c>
      <c r="L31" s="8">
        <v>12</v>
      </c>
      <c r="M31" s="8">
        <v>13</v>
      </c>
      <c r="N31" s="8">
        <v>14</v>
      </c>
      <c r="O31" s="8">
        <v>15</v>
      </c>
      <c r="P31" s="92">
        <v>16</v>
      </c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  <c r="X31" s="8">
        <v>24</v>
      </c>
      <c r="Y31" s="8">
        <v>25</v>
      </c>
      <c r="Z31" s="8">
        <v>26</v>
      </c>
      <c r="AA31" s="8">
        <v>27</v>
      </c>
      <c r="AB31" s="8">
        <v>28</v>
      </c>
      <c r="AC31" s="8">
        <v>29</v>
      </c>
      <c r="AD31" s="7">
        <v>30</v>
      </c>
      <c r="AE31" s="8">
        <v>31</v>
      </c>
      <c r="AF31" s="8">
        <v>32</v>
      </c>
      <c r="AG31" s="8">
        <v>33</v>
      </c>
      <c r="AH31" s="8">
        <v>34</v>
      </c>
      <c r="AI31" s="8">
        <v>35</v>
      </c>
      <c r="AJ31" s="8">
        <v>36</v>
      </c>
      <c r="AK31" s="8">
        <v>37</v>
      </c>
      <c r="AL31" s="8">
        <v>38</v>
      </c>
      <c r="AM31" s="8">
        <v>39</v>
      </c>
      <c r="AN31" s="8">
        <v>40</v>
      </c>
      <c r="AO31" s="8">
        <v>41</v>
      </c>
      <c r="AP31" s="8">
        <v>42</v>
      </c>
      <c r="AQ31" s="8">
        <v>43</v>
      </c>
      <c r="AR31" s="111">
        <v>44</v>
      </c>
      <c r="AS31" s="19">
        <v>45</v>
      </c>
      <c r="AT31" s="19">
        <v>46</v>
      </c>
      <c r="AU31" s="19">
        <v>47</v>
      </c>
      <c r="AV31" s="19">
        <v>48</v>
      </c>
      <c r="AW31" s="19">
        <v>49</v>
      </c>
      <c r="AX31" s="19">
        <v>50</v>
      </c>
      <c r="AY31" s="19">
        <v>51</v>
      </c>
      <c r="AZ31" s="19">
        <v>52</v>
      </c>
      <c r="BA31" s="19">
        <v>53</v>
      </c>
      <c r="BB31" s="19">
        <v>54</v>
      </c>
      <c r="BC31" s="19">
        <v>55</v>
      </c>
      <c r="BD31" s="19">
        <v>56</v>
      </c>
      <c r="BE31" s="19">
        <v>57</v>
      </c>
      <c r="BF31" s="26">
        <v>58</v>
      </c>
      <c r="BG31" s="42">
        <v>59</v>
      </c>
      <c r="BH31" s="42">
        <v>60</v>
      </c>
      <c r="BI31" s="42">
        <v>61</v>
      </c>
      <c r="BJ31" s="42">
        <v>62</v>
      </c>
      <c r="BK31" s="42">
        <v>63</v>
      </c>
      <c r="BL31" s="42">
        <v>64</v>
      </c>
      <c r="BM31" s="42">
        <v>65</v>
      </c>
      <c r="BN31" s="42">
        <v>66</v>
      </c>
      <c r="BO31" s="42">
        <v>67</v>
      </c>
      <c r="BP31" s="42">
        <v>68</v>
      </c>
      <c r="BQ31" s="42">
        <v>69</v>
      </c>
      <c r="BR31" s="42">
        <v>70</v>
      </c>
      <c r="BS31" s="42">
        <v>71</v>
      </c>
      <c r="BT31" s="26">
        <v>72</v>
      </c>
      <c r="BU31" s="42">
        <v>73</v>
      </c>
      <c r="BV31" s="42">
        <v>74</v>
      </c>
      <c r="BW31" s="42">
        <v>75</v>
      </c>
      <c r="BX31" s="42">
        <v>76</v>
      </c>
      <c r="BY31" s="42">
        <v>77</v>
      </c>
      <c r="BZ31" s="42">
        <v>78</v>
      </c>
      <c r="CA31" s="42">
        <v>79</v>
      </c>
      <c r="CB31" s="42">
        <v>80</v>
      </c>
      <c r="CC31" s="42">
        <v>81</v>
      </c>
      <c r="CD31" s="42">
        <v>82</v>
      </c>
      <c r="CE31" s="42">
        <v>83</v>
      </c>
      <c r="CF31" s="42">
        <v>84</v>
      </c>
      <c r="CG31" s="26">
        <v>85</v>
      </c>
      <c r="CH31" s="42">
        <v>86</v>
      </c>
      <c r="CI31" s="42">
        <v>87</v>
      </c>
      <c r="CJ31" s="42">
        <v>88</v>
      </c>
      <c r="CK31" s="42">
        <v>89</v>
      </c>
      <c r="CL31" s="42">
        <v>90</v>
      </c>
      <c r="CM31" s="42">
        <v>91</v>
      </c>
      <c r="CN31" s="42">
        <v>92</v>
      </c>
      <c r="CO31" s="42">
        <v>93</v>
      </c>
      <c r="CP31" s="42">
        <v>94</v>
      </c>
      <c r="CQ31" s="42">
        <v>95</v>
      </c>
      <c r="CR31" s="42">
        <v>96</v>
      </c>
      <c r="CS31" s="42">
        <v>97</v>
      </c>
      <c r="CT31" s="42">
        <v>98</v>
      </c>
      <c r="CU31" s="26">
        <v>99</v>
      </c>
      <c r="CV31" s="42">
        <v>100</v>
      </c>
      <c r="CW31" s="42">
        <v>101</v>
      </c>
      <c r="CX31" s="42">
        <v>102</v>
      </c>
      <c r="CY31" s="42">
        <v>103</v>
      </c>
      <c r="CZ31" s="42">
        <v>104</v>
      </c>
      <c r="DA31" s="42">
        <v>105</v>
      </c>
      <c r="DB31" s="42">
        <v>106</v>
      </c>
      <c r="DC31" s="42">
        <v>107</v>
      </c>
      <c r="DD31" s="42">
        <v>108</v>
      </c>
      <c r="DE31" s="42">
        <v>109</v>
      </c>
      <c r="DF31" s="42">
        <v>110</v>
      </c>
      <c r="DG31" s="42">
        <v>111</v>
      </c>
      <c r="DH31" s="42">
        <v>112</v>
      </c>
    </row>
    <row r="32" spans="1:112" ht="25.5" customHeight="1">
      <c r="A32" s="99" t="s">
        <v>637</v>
      </c>
      <c r="B32" s="333">
        <v>15</v>
      </c>
      <c r="C32" s="223">
        <f>C34+C39+C40</f>
        <v>0</v>
      </c>
      <c r="D32" s="223">
        <f aca="true" t="shared" si="46" ref="D32:BO32">D34+D39+D40</f>
        <v>0</v>
      </c>
      <c r="E32" s="223">
        <f t="shared" si="46"/>
        <v>0</v>
      </c>
      <c r="F32" s="223">
        <f t="shared" si="46"/>
        <v>0</v>
      </c>
      <c r="G32" s="223">
        <f>C32+D32+E32+F32</f>
        <v>0</v>
      </c>
      <c r="H32" s="223">
        <f t="shared" si="46"/>
        <v>0</v>
      </c>
      <c r="I32" s="223">
        <f t="shared" si="46"/>
        <v>0</v>
      </c>
      <c r="J32" s="223">
        <f>H32+I32</f>
        <v>0</v>
      </c>
      <c r="K32" s="223">
        <f>G32+J32</f>
        <v>0</v>
      </c>
      <c r="L32" s="223">
        <f t="shared" si="46"/>
        <v>0</v>
      </c>
      <c r="M32" s="223">
        <f t="shared" si="46"/>
        <v>0</v>
      </c>
      <c r="N32" s="223">
        <f t="shared" si="46"/>
        <v>0</v>
      </c>
      <c r="O32" s="223">
        <f>L32+M32+N32</f>
        <v>0</v>
      </c>
      <c r="P32" s="223">
        <f>K32+O32</f>
        <v>0</v>
      </c>
      <c r="Q32" s="223">
        <f t="shared" si="46"/>
        <v>0</v>
      </c>
      <c r="R32" s="223">
        <f t="shared" si="46"/>
        <v>0</v>
      </c>
      <c r="S32" s="223">
        <f t="shared" si="46"/>
        <v>0</v>
      </c>
      <c r="T32" s="223">
        <f>Q32+R32+S32</f>
        <v>0</v>
      </c>
      <c r="U32" s="223">
        <f t="shared" si="46"/>
        <v>0</v>
      </c>
      <c r="V32" s="223">
        <f t="shared" si="46"/>
        <v>0</v>
      </c>
      <c r="W32" s="223">
        <f>U32+V32</f>
        <v>0</v>
      </c>
      <c r="X32" s="223">
        <f>T32+W32</f>
        <v>0</v>
      </c>
      <c r="Y32" s="223">
        <f t="shared" si="46"/>
        <v>0</v>
      </c>
      <c r="Z32" s="223">
        <f t="shared" si="46"/>
        <v>0</v>
      </c>
      <c r="AA32" s="223">
        <f t="shared" si="46"/>
        <v>0</v>
      </c>
      <c r="AB32" s="223">
        <f>Y32+Z32+AA32</f>
        <v>0</v>
      </c>
      <c r="AC32" s="223">
        <f>X32+AB32</f>
        <v>0</v>
      </c>
      <c r="AD32" s="223">
        <f t="shared" si="46"/>
        <v>0</v>
      </c>
      <c r="AE32" s="223">
        <f t="shared" si="46"/>
        <v>0</v>
      </c>
      <c r="AF32" s="223">
        <f t="shared" si="46"/>
        <v>0</v>
      </c>
      <c r="AG32" s="223">
        <f t="shared" si="46"/>
        <v>0</v>
      </c>
      <c r="AH32" s="223">
        <f>AD32+AE32+AF32+AG32</f>
        <v>0</v>
      </c>
      <c r="AI32" s="223">
        <f t="shared" si="46"/>
        <v>0</v>
      </c>
      <c r="AJ32" s="223">
        <f t="shared" si="46"/>
        <v>0</v>
      </c>
      <c r="AK32" s="223">
        <f>AI32+AJ32</f>
        <v>0</v>
      </c>
      <c r="AL32" s="223">
        <f>AH32+AK32</f>
        <v>0</v>
      </c>
      <c r="AM32" s="223">
        <f t="shared" si="46"/>
        <v>0</v>
      </c>
      <c r="AN32" s="223">
        <f t="shared" si="46"/>
        <v>0</v>
      </c>
      <c r="AO32" s="223">
        <f t="shared" si="46"/>
        <v>0</v>
      </c>
      <c r="AP32" s="223">
        <f>AM32+AN32+AO32</f>
        <v>0</v>
      </c>
      <c r="AQ32" s="223">
        <f>AL32+AP32</f>
        <v>0</v>
      </c>
      <c r="AR32" s="223">
        <f t="shared" si="46"/>
        <v>0</v>
      </c>
      <c r="AS32" s="223">
        <f t="shared" si="46"/>
        <v>0</v>
      </c>
      <c r="AT32" s="223">
        <f t="shared" si="46"/>
        <v>0</v>
      </c>
      <c r="AU32" s="223">
        <f t="shared" si="46"/>
        <v>0</v>
      </c>
      <c r="AV32" s="223">
        <f>AR32+AS32+AT32+AU32</f>
        <v>0</v>
      </c>
      <c r="AW32" s="223">
        <f t="shared" si="46"/>
        <v>0</v>
      </c>
      <c r="AX32" s="223">
        <f t="shared" si="46"/>
        <v>0</v>
      </c>
      <c r="AY32" s="223">
        <f>AW32+AX32</f>
        <v>0</v>
      </c>
      <c r="AZ32" s="223">
        <f>AV32+AY32</f>
        <v>0</v>
      </c>
      <c r="BA32" s="223">
        <f t="shared" si="46"/>
        <v>0</v>
      </c>
      <c r="BB32" s="223">
        <f t="shared" si="46"/>
        <v>0</v>
      </c>
      <c r="BC32" s="223">
        <f t="shared" si="46"/>
        <v>0</v>
      </c>
      <c r="BD32" s="223">
        <f>BA32+BB32+BC32</f>
        <v>0</v>
      </c>
      <c r="BE32" s="223">
        <f>AZ32+BD32</f>
        <v>0</v>
      </c>
      <c r="BF32" s="223">
        <f t="shared" si="46"/>
        <v>0</v>
      </c>
      <c r="BG32" s="223">
        <f t="shared" si="46"/>
        <v>0</v>
      </c>
      <c r="BH32" s="223">
        <f t="shared" si="46"/>
        <v>0</v>
      </c>
      <c r="BI32" s="223">
        <f t="shared" si="46"/>
        <v>0</v>
      </c>
      <c r="BJ32" s="223">
        <f>BF32+BG32+BH32+BI32</f>
        <v>0</v>
      </c>
      <c r="BK32" s="223">
        <f t="shared" si="46"/>
        <v>0</v>
      </c>
      <c r="BL32" s="223">
        <f t="shared" si="46"/>
        <v>0</v>
      </c>
      <c r="BM32" s="223">
        <f>BK32+BL32</f>
        <v>0</v>
      </c>
      <c r="BN32" s="223">
        <f>BJ32+BM32</f>
        <v>0</v>
      </c>
      <c r="BO32" s="223">
        <f t="shared" si="46"/>
        <v>0</v>
      </c>
      <c r="BP32" s="223">
        <f aca="true" t="shared" si="47" ref="BP32:DF32">BP34+BP39+BP40</f>
        <v>0</v>
      </c>
      <c r="BQ32" s="223">
        <f t="shared" si="47"/>
        <v>0</v>
      </c>
      <c r="BR32" s="223">
        <f>BO32+BP32+BQ32</f>
        <v>0</v>
      </c>
      <c r="BS32" s="223">
        <f>BN32+BR32</f>
        <v>0</v>
      </c>
      <c r="BT32" s="223">
        <f t="shared" si="47"/>
        <v>0</v>
      </c>
      <c r="BU32" s="223">
        <f t="shared" si="47"/>
        <v>0</v>
      </c>
      <c r="BV32" s="223">
        <f t="shared" si="47"/>
        <v>0</v>
      </c>
      <c r="BW32" s="223">
        <f>BT32+BU32+BV32</f>
        <v>0</v>
      </c>
      <c r="BX32" s="223">
        <f t="shared" si="47"/>
        <v>0</v>
      </c>
      <c r="BY32" s="223">
        <f t="shared" si="47"/>
        <v>0</v>
      </c>
      <c r="BZ32" s="223">
        <f>BX32+BY32</f>
        <v>0</v>
      </c>
      <c r="CA32" s="223">
        <f>BW32+BZ32</f>
        <v>0</v>
      </c>
      <c r="CB32" s="223">
        <f t="shared" si="47"/>
        <v>0</v>
      </c>
      <c r="CC32" s="223">
        <f t="shared" si="47"/>
        <v>0</v>
      </c>
      <c r="CD32" s="223">
        <f t="shared" si="47"/>
        <v>0</v>
      </c>
      <c r="CE32" s="223">
        <f>CB32+CC32+CD32</f>
        <v>0</v>
      </c>
      <c r="CF32" s="223">
        <f>CA32+CE32</f>
        <v>0</v>
      </c>
      <c r="CG32" s="223">
        <f t="shared" si="47"/>
        <v>0</v>
      </c>
      <c r="CH32" s="223">
        <f t="shared" si="47"/>
        <v>0</v>
      </c>
      <c r="CI32" s="223">
        <f t="shared" si="47"/>
        <v>0</v>
      </c>
      <c r="CJ32" s="223">
        <f t="shared" si="47"/>
        <v>0</v>
      </c>
      <c r="CK32" s="223">
        <f>CG32+CH32+CI32+CJ32</f>
        <v>0</v>
      </c>
      <c r="CL32" s="223">
        <f t="shared" si="47"/>
        <v>0</v>
      </c>
      <c r="CM32" s="223">
        <f t="shared" si="47"/>
        <v>0</v>
      </c>
      <c r="CN32" s="223">
        <f>CL32+CM32</f>
        <v>0</v>
      </c>
      <c r="CO32" s="223">
        <f>CK32+CN32</f>
        <v>0</v>
      </c>
      <c r="CP32" s="223">
        <f t="shared" si="47"/>
        <v>0</v>
      </c>
      <c r="CQ32" s="223">
        <f t="shared" si="47"/>
        <v>0</v>
      </c>
      <c r="CR32" s="223">
        <f t="shared" si="47"/>
        <v>0</v>
      </c>
      <c r="CS32" s="223">
        <f>CP32+CQ32+CR32</f>
        <v>0</v>
      </c>
      <c r="CT32" s="223">
        <f>CO32+CS32</f>
        <v>0</v>
      </c>
      <c r="CU32" s="223">
        <f t="shared" si="47"/>
        <v>0</v>
      </c>
      <c r="CV32" s="223">
        <f t="shared" si="47"/>
        <v>0</v>
      </c>
      <c r="CW32" s="223">
        <f t="shared" si="47"/>
        <v>0</v>
      </c>
      <c r="CX32" s="223">
        <f t="shared" si="47"/>
        <v>0</v>
      </c>
      <c r="CY32" s="223">
        <f>CU32+CV32+CW32+CX32</f>
        <v>0</v>
      </c>
      <c r="CZ32" s="223">
        <f t="shared" si="47"/>
        <v>0</v>
      </c>
      <c r="DA32" s="223">
        <f t="shared" si="47"/>
        <v>0</v>
      </c>
      <c r="DB32" s="223">
        <f>CZ32+DA32</f>
        <v>0</v>
      </c>
      <c r="DC32" s="223">
        <f>CY32+DB32</f>
        <v>0</v>
      </c>
      <c r="DD32" s="223">
        <f t="shared" si="47"/>
        <v>0</v>
      </c>
      <c r="DE32" s="223">
        <f t="shared" si="47"/>
        <v>0</v>
      </c>
      <c r="DF32" s="223">
        <f t="shared" si="47"/>
        <v>0</v>
      </c>
      <c r="DG32" s="223">
        <f>DD32+DE32+DF32</f>
        <v>0</v>
      </c>
      <c r="DH32" s="223">
        <f>DC32+DG32</f>
        <v>0</v>
      </c>
    </row>
    <row r="33" spans="1:112" ht="12.75">
      <c r="A33" s="41" t="s">
        <v>495</v>
      </c>
      <c r="B33" s="33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</row>
    <row r="34" spans="1:112" ht="25.5" customHeight="1">
      <c r="A34" s="40" t="s">
        <v>496</v>
      </c>
      <c r="B34" s="333">
        <v>16</v>
      </c>
      <c r="C34" s="223">
        <f>C36+C37+C38</f>
        <v>0</v>
      </c>
      <c r="D34" s="223">
        <f aca="true" t="shared" si="48" ref="D34:BO34">D36+D37+D38</f>
        <v>0</v>
      </c>
      <c r="E34" s="223">
        <f t="shared" si="48"/>
        <v>0</v>
      </c>
      <c r="F34" s="223">
        <f t="shared" si="48"/>
        <v>0</v>
      </c>
      <c r="G34" s="223">
        <f>C34+D34+E34+F34</f>
        <v>0</v>
      </c>
      <c r="H34" s="223">
        <f t="shared" si="48"/>
        <v>0</v>
      </c>
      <c r="I34" s="223">
        <f t="shared" si="48"/>
        <v>0</v>
      </c>
      <c r="J34" s="223">
        <f>H34+I34</f>
        <v>0</v>
      </c>
      <c r="K34" s="223">
        <f>G34+J34</f>
        <v>0</v>
      </c>
      <c r="L34" s="223">
        <f t="shared" si="48"/>
        <v>0</v>
      </c>
      <c r="M34" s="223">
        <f t="shared" si="48"/>
        <v>0</v>
      </c>
      <c r="N34" s="223">
        <f t="shared" si="48"/>
        <v>0</v>
      </c>
      <c r="O34" s="223">
        <f>L34+M34+N34</f>
        <v>0</v>
      </c>
      <c r="P34" s="223">
        <f>K34+O34</f>
        <v>0</v>
      </c>
      <c r="Q34" s="223">
        <f t="shared" si="48"/>
        <v>0</v>
      </c>
      <c r="R34" s="223">
        <f t="shared" si="48"/>
        <v>0</v>
      </c>
      <c r="S34" s="223">
        <f t="shared" si="48"/>
        <v>0</v>
      </c>
      <c r="T34" s="223">
        <f>Q34+R34+S34</f>
        <v>0</v>
      </c>
      <c r="U34" s="223">
        <f t="shared" si="48"/>
        <v>0</v>
      </c>
      <c r="V34" s="223">
        <f t="shared" si="48"/>
        <v>0</v>
      </c>
      <c r="W34" s="223">
        <f>U34+V34</f>
        <v>0</v>
      </c>
      <c r="X34" s="223">
        <f>T34+W34</f>
        <v>0</v>
      </c>
      <c r="Y34" s="223">
        <f t="shared" si="48"/>
        <v>0</v>
      </c>
      <c r="Z34" s="223">
        <f t="shared" si="48"/>
        <v>0</v>
      </c>
      <c r="AA34" s="223">
        <f t="shared" si="48"/>
        <v>0</v>
      </c>
      <c r="AB34" s="223">
        <f>Y34+Z34+AA34</f>
        <v>0</v>
      </c>
      <c r="AC34" s="223">
        <f>X34+AB34</f>
        <v>0</v>
      </c>
      <c r="AD34" s="223">
        <f t="shared" si="48"/>
        <v>0</v>
      </c>
      <c r="AE34" s="223">
        <f t="shared" si="48"/>
        <v>0</v>
      </c>
      <c r="AF34" s="223">
        <f t="shared" si="48"/>
        <v>0</v>
      </c>
      <c r="AG34" s="223">
        <f t="shared" si="48"/>
        <v>0</v>
      </c>
      <c r="AH34" s="223">
        <f>AD34+AE34+AF34+AG34</f>
        <v>0</v>
      </c>
      <c r="AI34" s="223">
        <f t="shared" si="48"/>
        <v>0</v>
      </c>
      <c r="AJ34" s="223">
        <f t="shared" si="48"/>
        <v>0</v>
      </c>
      <c r="AK34" s="223">
        <f>AI34+AJ34</f>
        <v>0</v>
      </c>
      <c r="AL34" s="223">
        <f>AH34+AK34</f>
        <v>0</v>
      </c>
      <c r="AM34" s="223">
        <f t="shared" si="48"/>
        <v>0</v>
      </c>
      <c r="AN34" s="223">
        <f t="shared" si="48"/>
        <v>0</v>
      </c>
      <c r="AO34" s="223">
        <f t="shared" si="48"/>
        <v>0</v>
      </c>
      <c r="AP34" s="223">
        <f>AM34+AN34+AO34</f>
        <v>0</v>
      </c>
      <c r="AQ34" s="223">
        <f>AL34+AP34</f>
        <v>0</v>
      </c>
      <c r="AR34" s="223">
        <f t="shared" si="48"/>
        <v>0</v>
      </c>
      <c r="AS34" s="223">
        <f t="shared" si="48"/>
        <v>0</v>
      </c>
      <c r="AT34" s="223">
        <f t="shared" si="48"/>
        <v>0</v>
      </c>
      <c r="AU34" s="223">
        <f t="shared" si="48"/>
        <v>0</v>
      </c>
      <c r="AV34" s="223">
        <f>AR34+AS34+AT34+AU34</f>
        <v>0</v>
      </c>
      <c r="AW34" s="223">
        <f t="shared" si="48"/>
        <v>0</v>
      </c>
      <c r="AX34" s="223">
        <f t="shared" si="48"/>
        <v>0</v>
      </c>
      <c r="AY34" s="223">
        <f>AW34+AX34</f>
        <v>0</v>
      </c>
      <c r="AZ34" s="223">
        <f>AV34+AY34</f>
        <v>0</v>
      </c>
      <c r="BA34" s="223">
        <f t="shared" si="48"/>
        <v>0</v>
      </c>
      <c r="BB34" s="223">
        <f t="shared" si="48"/>
        <v>0</v>
      </c>
      <c r="BC34" s="223">
        <f t="shared" si="48"/>
        <v>0</v>
      </c>
      <c r="BD34" s="223">
        <f>BA34+BB34+BC34</f>
        <v>0</v>
      </c>
      <c r="BE34" s="223">
        <f>AZ34+BD34</f>
        <v>0</v>
      </c>
      <c r="BF34" s="223">
        <f t="shared" si="48"/>
        <v>0</v>
      </c>
      <c r="BG34" s="223">
        <f t="shared" si="48"/>
        <v>0</v>
      </c>
      <c r="BH34" s="223">
        <f t="shared" si="48"/>
        <v>0</v>
      </c>
      <c r="BI34" s="223">
        <f t="shared" si="48"/>
        <v>0</v>
      </c>
      <c r="BJ34" s="223">
        <f>BF34+BG34+BH34+BI34</f>
        <v>0</v>
      </c>
      <c r="BK34" s="223">
        <f t="shared" si="48"/>
        <v>0</v>
      </c>
      <c r="BL34" s="223">
        <f t="shared" si="48"/>
        <v>0</v>
      </c>
      <c r="BM34" s="223">
        <f>BK34+BL34</f>
        <v>0</v>
      </c>
      <c r="BN34" s="223">
        <f>BJ34+BM34</f>
        <v>0</v>
      </c>
      <c r="BO34" s="223">
        <f t="shared" si="48"/>
        <v>0</v>
      </c>
      <c r="BP34" s="223">
        <f aca="true" t="shared" si="49" ref="BP34:DF34">BP36+BP37+BP38</f>
        <v>0</v>
      </c>
      <c r="BQ34" s="223">
        <f t="shared" si="49"/>
        <v>0</v>
      </c>
      <c r="BR34" s="223">
        <f>BO34+BP34+BQ34</f>
        <v>0</v>
      </c>
      <c r="BS34" s="223">
        <f>BN34+BR34</f>
        <v>0</v>
      </c>
      <c r="BT34" s="223">
        <f t="shared" si="49"/>
        <v>0</v>
      </c>
      <c r="BU34" s="223">
        <f t="shared" si="49"/>
        <v>0</v>
      </c>
      <c r="BV34" s="223">
        <f t="shared" si="49"/>
        <v>0</v>
      </c>
      <c r="BW34" s="223">
        <f>BT34+BU34+BV34</f>
        <v>0</v>
      </c>
      <c r="BX34" s="223">
        <f t="shared" si="49"/>
        <v>0</v>
      </c>
      <c r="BY34" s="223">
        <f t="shared" si="49"/>
        <v>0</v>
      </c>
      <c r="BZ34" s="223">
        <f>BX34+BY34</f>
        <v>0</v>
      </c>
      <c r="CA34" s="223">
        <f>BW34+BZ34</f>
        <v>0</v>
      </c>
      <c r="CB34" s="223">
        <f t="shared" si="49"/>
        <v>0</v>
      </c>
      <c r="CC34" s="223">
        <f t="shared" si="49"/>
        <v>0</v>
      </c>
      <c r="CD34" s="223">
        <f t="shared" si="49"/>
        <v>0</v>
      </c>
      <c r="CE34" s="223">
        <f>CB34+CC34+CD34</f>
        <v>0</v>
      </c>
      <c r="CF34" s="223">
        <f>CA34+CE34</f>
        <v>0</v>
      </c>
      <c r="CG34" s="223">
        <f t="shared" si="49"/>
        <v>0</v>
      </c>
      <c r="CH34" s="223">
        <f t="shared" si="49"/>
        <v>0</v>
      </c>
      <c r="CI34" s="223">
        <f t="shared" si="49"/>
        <v>0</v>
      </c>
      <c r="CJ34" s="223">
        <f t="shared" si="49"/>
        <v>0</v>
      </c>
      <c r="CK34" s="223">
        <f>CG34+CH34+CI34+CJ34</f>
        <v>0</v>
      </c>
      <c r="CL34" s="223">
        <f t="shared" si="49"/>
        <v>0</v>
      </c>
      <c r="CM34" s="223">
        <f t="shared" si="49"/>
        <v>0</v>
      </c>
      <c r="CN34" s="223">
        <f>CL34+CM34</f>
        <v>0</v>
      </c>
      <c r="CO34" s="223">
        <f>CK34+CN34</f>
        <v>0</v>
      </c>
      <c r="CP34" s="223">
        <f t="shared" si="49"/>
        <v>0</v>
      </c>
      <c r="CQ34" s="223">
        <f t="shared" si="49"/>
        <v>0</v>
      </c>
      <c r="CR34" s="223">
        <f t="shared" si="49"/>
        <v>0</v>
      </c>
      <c r="CS34" s="223">
        <f>CP34+CQ34+CR34</f>
        <v>0</v>
      </c>
      <c r="CT34" s="223">
        <f>CO34+CS34</f>
        <v>0</v>
      </c>
      <c r="CU34" s="223">
        <f t="shared" si="49"/>
        <v>0</v>
      </c>
      <c r="CV34" s="223">
        <f t="shared" si="49"/>
        <v>0</v>
      </c>
      <c r="CW34" s="223">
        <f t="shared" si="49"/>
        <v>0</v>
      </c>
      <c r="CX34" s="223">
        <f t="shared" si="49"/>
        <v>0</v>
      </c>
      <c r="CY34" s="223">
        <f>CU34+CV34+CW34+CX34</f>
        <v>0</v>
      </c>
      <c r="CZ34" s="223">
        <f t="shared" si="49"/>
        <v>0</v>
      </c>
      <c r="DA34" s="223">
        <f t="shared" si="49"/>
        <v>0</v>
      </c>
      <c r="DB34" s="223">
        <f>CZ34+DA34</f>
        <v>0</v>
      </c>
      <c r="DC34" s="223">
        <f>CY34+DB34</f>
        <v>0</v>
      </c>
      <c r="DD34" s="223">
        <f t="shared" si="49"/>
        <v>0</v>
      </c>
      <c r="DE34" s="223">
        <f t="shared" si="49"/>
        <v>0</v>
      </c>
      <c r="DF34" s="223">
        <f t="shared" si="49"/>
        <v>0</v>
      </c>
      <c r="DG34" s="223">
        <f>DD34+DE34+DF34</f>
        <v>0</v>
      </c>
      <c r="DH34" s="223">
        <f>DC34+DG34</f>
        <v>0</v>
      </c>
    </row>
    <row r="35" spans="1:112" ht="12.75">
      <c r="A35" s="41" t="s">
        <v>497</v>
      </c>
      <c r="B35" s="33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</row>
    <row r="36" spans="1:112" ht="12.75">
      <c r="A36" s="107" t="s">
        <v>503</v>
      </c>
      <c r="B36" s="8">
        <v>17</v>
      </c>
      <c r="C36" s="115"/>
      <c r="D36" s="115"/>
      <c r="E36" s="115"/>
      <c r="F36" s="115"/>
      <c r="G36" s="115">
        <f aca="true" t="shared" si="50" ref="G36:G48">C36+D36+E36+F36</f>
        <v>0</v>
      </c>
      <c r="H36" s="115"/>
      <c r="I36" s="115"/>
      <c r="J36" s="115">
        <f aca="true" t="shared" si="51" ref="J36:J48">H36+I36</f>
        <v>0</v>
      </c>
      <c r="K36" s="115">
        <f aca="true" t="shared" si="52" ref="K36:K48">G36+J36</f>
        <v>0</v>
      </c>
      <c r="L36" s="115"/>
      <c r="M36" s="115"/>
      <c r="N36" s="115"/>
      <c r="O36" s="115">
        <f aca="true" t="shared" si="53" ref="O36:O48">L36+M36+N36</f>
        <v>0</v>
      </c>
      <c r="P36" s="115">
        <f aca="true" t="shared" si="54" ref="P36:P48">K36+O36</f>
        <v>0</v>
      </c>
      <c r="Q36" s="115"/>
      <c r="R36" s="115"/>
      <c r="S36" s="115"/>
      <c r="T36" s="115">
        <f aca="true" t="shared" si="55" ref="T36:T48">Q36+R36+S36</f>
        <v>0</v>
      </c>
      <c r="U36" s="115"/>
      <c r="V36" s="115"/>
      <c r="W36" s="115">
        <f aca="true" t="shared" si="56" ref="W36:W43">U36+V36</f>
        <v>0</v>
      </c>
      <c r="X36" s="115">
        <f aca="true" t="shared" si="57" ref="X36:X43">T36+W36</f>
        <v>0</v>
      </c>
      <c r="Y36" s="115"/>
      <c r="Z36" s="115"/>
      <c r="AA36" s="115"/>
      <c r="AB36" s="115">
        <f aca="true" t="shared" si="58" ref="AB36:AB43">Y36+Z36+AA36</f>
        <v>0</v>
      </c>
      <c r="AC36" s="115">
        <f aca="true" t="shared" si="59" ref="AC36:AC48">X36+AB36</f>
        <v>0</v>
      </c>
      <c r="AD36" s="115"/>
      <c r="AE36" s="115"/>
      <c r="AF36" s="115"/>
      <c r="AG36" s="115"/>
      <c r="AH36" s="115">
        <f aca="true" t="shared" si="60" ref="AH36:AH48">AD36+AE36+AF36+AG36</f>
        <v>0</v>
      </c>
      <c r="AI36" s="115"/>
      <c r="AJ36" s="115"/>
      <c r="AK36" s="115">
        <f aca="true" t="shared" si="61" ref="AK36:AK48">AI36+AJ36</f>
        <v>0</v>
      </c>
      <c r="AL36" s="115">
        <f aca="true" t="shared" si="62" ref="AL36:AL48">AH36+AK36</f>
        <v>0</v>
      </c>
      <c r="AM36" s="115"/>
      <c r="AN36" s="115"/>
      <c r="AO36" s="115"/>
      <c r="AP36" s="115">
        <f aca="true" t="shared" si="63" ref="AP36:AP48">AM36+AN36+AO36</f>
        <v>0</v>
      </c>
      <c r="AQ36" s="115">
        <f aca="true" t="shared" si="64" ref="AQ36:AQ48">AL36+AP36</f>
        <v>0</v>
      </c>
      <c r="AR36" s="115"/>
      <c r="AS36" s="115"/>
      <c r="AT36" s="115"/>
      <c r="AU36" s="115"/>
      <c r="AV36" s="115">
        <f aca="true" t="shared" si="65" ref="AV36:AV48">AR36+AS36+AT36+AU36</f>
        <v>0</v>
      </c>
      <c r="AW36" s="115"/>
      <c r="AX36" s="115"/>
      <c r="AY36" s="115">
        <f aca="true" t="shared" si="66" ref="AY36:AY48">AW36+AX36</f>
        <v>0</v>
      </c>
      <c r="AZ36" s="115">
        <f aca="true" t="shared" si="67" ref="AZ36:AZ48">AV36+AY36</f>
        <v>0</v>
      </c>
      <c r="BA36" s="115"/>
      <c r="BB36" s="115"/>
      <c r="BC36" s="115"/>
      <c r="BD36" s="115">
        <f aca="true" t="shared" si="68" ref="BD36:BD48">BA36+BB36+BC36</f>
        <v>0</v>
      </c>
      <c r="BE36" s="115">
        <f aca="true" t="shared" si="69" ref="BE36:BE48">AZ36+BD36</f>
        <v>0</v>
      </c>
      <c r="BF36" s="115"/>
      <c r="BG36" s="115"/>
      <c r="BH36" s="115"/>
      <c r="BI36" s="115"/>
      <c r="BJ36" s="115">
        <f aca="true" t="shared" si="70" ref="BJ36:BJ48">BF36+BG36+BH36+BI36</f>
        <v>0</v>
      </c>
      <c r="BK36" s="115"/>
      <c r="BL36" s="115"/>
      <c r="BM36" s="115">
        <f aca="true" t="shared" si="71" ref="BM36:BM48">BK36+BL36</f>
        <v>0</v>
      </c>
      <c r="BN36" s="115">
        <f aca="true" t="shared" si="72" ref="BN36:BN48">BJ36+BM36</f>
        <v>0</v>
      </c>
      <c r="BO36" s="115"/>
      <c r="BP36" s="115"/>
      <c r="BQ36" s="115"/>
      <c r="BR36" s="115">
        <f aca="true" t="shared" si="73" ref="BR36:BR48">BO36+BP36+BQ36</f>
        <v>0</v>
      </c>
      <c r="BS36" s="115">
        <f aca="true" t="shared" si="74" ref="BS36:BS48">BN36+BR36</f>
        <v>0</v>
      </c>
      <c r="BT36" s="115"/>
      <c r="BU36" s="115"/>
      <c r="BV36" s="115"/>
      <c r="BW36" s="115">
        <f aca="true" t="shared" si="75" ref="BW36:BW48">BT36+BU36+BV36</f>
        <v>0</v>
      </c>
      <c r="BX36" s="115"/>
      <c r="BY36" s="115"/>
      <c r="BZ36" s="115">
        <f aca="true" t="shared" si="76" ref="BZ36:BZ48">BX36+BY36</f>
        <v>0</v>
      </c>
      <c r="CA36" s="115">
        <f aca="true" t="shared" si="77" ref="CA36:CA48">BW36+BZ36</f>
        <v>0</v>
      </c>
      <c r="CB36" s="115"/>
      <c r="CC36" s="115"/>
      <c r="CD36" s="115"/>
      <c r="CE36" s="115">
        <f aca="true" t="shared" si="78" ref="CE36:CE48">CB36+CC36+CD36</f>
        <v>0</v>
      </c>
      <c r="CF36" s="115">
        <f aca="true" t="shared" si="79" ref="CF36:CF48">CA36+CE36</f>
        <v>0</v>
      </c>
      <c r="CG36" s="115"/>
      <c r="CH36" s="115"/>
      <c r="CI36" s="115"/>
      <c r="CJ36" s="115"/>
      <c r="CK36" s="115">
        <f aca="true" t="shared" si="80" ref="CK36:CK48">CG36+CH36+CI36+CJ36</f>
        <v>0</v>
      </c>
      <c r="CL36" s="115"/>
      <c r="CM36" s="115"/>
      <c r="CN36" s="115">
        <f aca="true" t="shared" si="81" ref="CN36:CN48">CL36+CM36</f>
        <v>0</v>
      </c>
      <c r="CO36" s="115">
        <f aca="true" t="shared" si="82" ref="CO36:CO48">CK36+CN36</f>
        <v>0</v>
      </c>
      <c r="CP36" s="115"/>
      <c r="CQ36" s="115"/>
      <c r="CR36" s="115"/>
      <c r="CS36" s="115">
        <f aca="true" t="shared" si="83" ref="CS36:CS48">CP36+CQ36+CR36</f>
        <v>0</v>
      </c>
      <c r="CT36" s="115">
        <f aca="true" t="shared" si="84" ref="CT36:CT48">CO36+CS36</f>
        <v>0</v>
      </c>
      <c r="CU36" s="115"/>
      <c r="CV36" s="115"/>
      <c r="CW36" s="115"/>
      <c r="CX36" s="115"/>
      <c r="CY36" s="115">
        <f aca="true" t="shared" si="85" ref="CY36:CY48">CU36+CV36+CW36+CX36</f>
        <v>0</v>
      </c>
      <c r="CZ36" s="115"/>
      <c r="DA36" s="115"/>
      <c r="DB36" s="115">
        <f aca="true" t="shared" si="86" ref="DB36:DB48">CZ36+DA36</f>
        <v>0</v>
      </c>
      <c r="DC36" s="115">
        <f aca="true" t="shared" si="87" ref="DC36:DC48">CY36+DB36</f>
        <v>0</v>
      </c>
      <c r="DD36" s="115"/>
      <c r="DE36" s="115"/>
      <c r="DF36" s="115"/>
      <c r="DG36" s="115">
        <f aca="true" t="shared" si="88" ref="DG36:DG48">DD36+DE36+DF36</f>
        <v>0</v>
      </c>
      <c r="DH36" s="115">
        <f aca="true" t="shared" si="89" ref="DH36:DH48">DC36+DG36</f>
        <v>0</v>
      </c>
    </row>
    <row r="37" spans="1:112" ht="12.75">
      <c r="A37" s="107" t="s">
        <v>504</v>
      </c>
      <c r="B37" s="8">
        <v>18</v>
      </c>
      <c r="C37" s="115"/>
      <c r="D37" s="115"/>
      <c r="E37" s="115"/>
      <c r="F37" s="115"/>
      <c r="G37" s="115">
        <f t="shared" si="50"/>
        <v>0</v>
      </c>
      <c r="H37" s="115"/>
      <c r="I37" s="115"/>
      <c r="J37" s="115">
        <f t="shared" si="51"/>
        <v>0</v>
      </c>
      <c r="K37" s="115">
        <f t="shared" si="52"/>
        <v>0</v>
      </c>
      <c r="L37" s="115"/>
      <c r="M37" s="115"/>
      <c r="N37" s="115"/>
      <c r="O37" s="115">
        <f t="shared" si="53"/>
        <v>0</v>
      </c>
      <c r="P37" s="115">
        <f t="shared" si="54"/>
        <v>0</v>
      </c>
      <c r="Q37" s="115"/>
      <c r="R37" s="115"/>
      <c r="S37" s="115"/>
      <c r="T37" s="115">
        <f t="shared" si="55"/>
        <v>0</v>
      </c>
      <c r="U37" s="115"/>
      <c r="V37" s="115"/>
      <c r="W37" s="115">
        <f t="shared" si="56"/>
        <v>0</v>
      </c>
      <c r="X37" s="115">
        <f t="shared" si="57"/>
        <v>0</v>
      </c>
      <c r="Y37" s="115"/>
      <c r="Z37" s="115"/>
      <c r="AA37" s="115"/>
      <c r="AB37" s="115">
        <f t="shared" si="58"/>
        <v>0</v>
      </c>
      <c r="AC37" s="115">
        <f t="shared" si="59"/>
        <v>0</v>
      </c>
      <c r="AD37" s="115"/>
      <c r="AE37" s="115"/>
      <c r="AF37" s="115"/>
      <c r="AG37" s="115"/>
      <c r="AH37" s="115">
        <f t="shared" si="60"/>
        <v>0</v>
      </c>
      <c r="AI37" s="115"/>
      <c r="AJ37" s="115"/>
      <c r="AK37" s="115">
        <f t="shared" si="61"/>
        <v>0</v>
      </c>
      <c r="AL37" s="115">
        <f t="shared" si="62"/>
        <v>0</v>
      </c>
      <c r="AM37" s="115"/>
      <c r="AN37" s="115"/>
      <c r="AO37" s="115"/>
      <c r="AP37" s="115">
        <f t="shared" si="63"/>
        <v>0</v>
      </c>
      <c r="AQ37" s="115">
        <f t="shared" si="64"/>
        <v>0</v>
      </c>
      <c r="AR37" s="115"/>
      <c r="AS37" s="115"/>
      <c r="AT37" s="115"/>
      <c r="AU37" s="115"/>
      <c r="AV37" s="115">
        <f t="shared" si="65"/>
        <v>0</v>
      </c>
      <c r="AW37" s="115"/>
      <c r="AX37" s="115"/>
      <c r="AY37" s="115">
        <f t="shared" si="66"/>
        <v>0</v>
      </c>
      <c r="AZ37" s="115">
        <f t="shared" si="67"/>
        <v>0</v>
      </c>
      <c r="BA37" s="115"/>
      <c r="BB37" s="115"/>
      <c r="BC37" s="115"/>
      <c r="BD37" s="115">
        <f t="shared" si="68"/>
        <v>0</v>
      </c>
      <c r="BE37" s="115">
        <f t="shared" si="69"/>
        <v>0</v>
      </c>
      <c r="BF37" s="115"/>
      <c r="BG37" s="115"/>
      <c r="BH37" s="115"/>
      <c r="BI37" s="115"/>
      <c r="BJ37" s="115">
        <f t="shared" si="70"/>
        <v>0</v>
      </c>
      <c r="BK37" s="115"/>
      <c r="BL37" s="115"/>
      <c r="BM37" s="115">
        <f t="shared" si="71"/>
        <v>0</v>
      </c>
      <c r="BN37" s="115">
        <f t="shared" si="72"/>
        <v>0</v>
      </c>
      <c r="BO37" s="115"/>
      <c r="BP37" s="115"/>
      <c r="BQ37" s="115"/>
      <c r="BR37" s="115">
        <f t="shared" si="73"/>
        <v>0</v>
      </c>
      <c r="BS37" s="115">
        <f t="shared" si="74"/>
        <v>0</v>
      </c>
      <c r="BT37" s="115"/>
      <c r="BU37" s="115"/>
      <c r="BV37" s="115"/>
      <c r="BW37" s="115">
        <f t="shared" si="75"/>
        <v>0</v>
      </c>
      <c r="BX37" s="115"/>
      <c r="BY37" s="115"/>
      <c r="BZ37" s="115">
        <f t="shared" si="76"/>
        <v>0</v>
      </c>
      <c r="CA37" s="115">
        <f t="shared" si="77"/>
        <v>0</v>
      </c>
      <c r="CB37" s="115"/>
      <c r="CC37" s="115"/>
      <c r="CD37" s="115"/>
      <c r="CE37" s="115">
        <f t="shared" si="78"/>
        <v>0</v>
      </c>
      <c r="CF37" s="115">
        <f t="shared" si="79"/>
        <v>0</v>
      </c>
      <c r="CG37" s="115"/>
      <c r="CH37" s="115"/>
      <c r="CI37" s="115"/>
      <c r="CJ37" s="115"/>
      <c r="CK37" s="115">
        <f t="shared" si="80"/>
        <v>0</v>
      </c>
      <c r="CL37" s="115"/>
      <c r="CM37" s="115"/>
      <c r="CN37" s="115">
        <f t="shared" si="81"/>
        <v>0</v>
      </c>
      <c r="CO37" s="115">
        <f t="shared" si="82"/>
        <v>0</v>
      </c>
      <c r="CP37" s="115"/>
      <c r="CQ37" s="115"/>
      <c r="CR37" s="115"/>
      <c r="CS37" s="115">
        <f t="shared" si="83"/>
        <v>0</v>
      </c>
      <c r="CT37" s="115">
        <f t="shared" si="84"/>
        <v>0</v>
      </c>
      <c r="CU37" s="115"/>
      <c r="CV37" s="115"/>
      <c r="CW37" s="115"/>
      <c r="CX37" s="115"/>
      <c r="CY37" s="115">
        <f t="shared" si="85"/>
        <v>0</v>
      </c>
      <c r="CZ37" s="115"/>
      <c r="DA37" s="115"/>
      <c r="DB37" s="115">
        <f t="shared" si="86"/>
        <v>0</v>
      </c>
      <c r="DC37" s="115">
        <f t="shared" si="87"/>
        <v>0</v>
      </c>
      <c r="DD37" s="115"/>
      <c r="DE37" s="115"/>
      <c r="DF37" s="115"/>
      <c r="DG37" s="115">
        <f t="shared" si="88"/>
        <v>0</v>
      </c>
      <c r="DH37" s="115">
        <f t="shared" si="89"/>
        <v>0</v>
      </c>
    </row>
    <row r="38" spans="1:112" ht="12.75">
      <c r="A38" s="93" t="s">
        <v>505</v>
      </c>
      <c r="B38" s="8">
        <v>19</v>
      </c>
      <c r="C38" s="115"/>
      <c r="D38" s="115"/>
      <c r="E38" s="115"/>
      <c r="F38" s="115"/>
      <c r="G38" s="115">
        <f t="shared" si="50"/>
        <v>0</v>
      </c>
      <c r="H38" s="115"/>
      <c r="I38" s="115"/>
      <c r="J38" s="115">
        <f t="shared" si="51"/>
        <v>0</v>
      </c>
      <c r="K38" s="115">
        <f t="shared" si="52"/>
        <v>0</v>
      </c>
      <c r="L38" s="115"/>
      <c r="M38" s="115"/>
      <c r="N38" s="115"/>
      <c r="O38" s="115">
        <f t="shared" si="53"/>
        <v>0</v>
      </c>
      <c r="P38" s="115">
        <f t="shared" si="54"/>
        <v>0</v>
      </c>
      <c r="Q38" s="115"/>
      <c r="R38" s="115"/>
      <c r="S38" s="115"/>
      <c r="T38" s="115">
        <f t="shared" si="55"/>
        <v>0</v>
      </c>
      <c r="U38" s="115"/>
      <c r="V38" s="115"/>
      <c r="W38" s="115">
        <f t="shared" si="56"/>
        <v>0</v>
      </c>
      <c r="X38" s="115">
        <f t="shared" si="57"/>
        <v>0</v>
      </c>
      <c r="Y38" s="115"/>
      <c r="Z38" s="115"/>
      <c r="AA38" s="115"/>
      <c r="AB38" s="115">
        <f t="shared" si="58"/>
        <v>0</v>
      </c>
      <c r="AC38" s="115">
        <f t="shared" si="59"/>
        <v>0</v>
      </c>
      <c r="AD38" s="115"/>
      <c r="AE38" s="115"/>
      <c r="AF38" s="115"/>
      <c r="AG38" s="115"/>
      <c r="AH38" s="115">
        <f t="shared" si="60"/>
        <v>0</v>
      </c>
      <c r="AI38" s="115"/>
      <c r="AJ38" s="115"/>
      <c r="AK38" s="115">
        <f t="shared" si="61"/>
        <v>0</v>
      </c>
      <c r="AL38" s="115">
        <f t="shared" si="62"/>
        <v>0</v>
      </c>
      <c r="AM38" s="115"/>
      <c r="AN38" s="115"/>
      <c r="AO38" s="115"/>
      <c r="AP38" s="115">
        <f t="shared" si="63"/>
        <v>0</v>
      </c>
      <c r="AQ38" s="115">
        <f t="shared" si="64"/>
        <v>0</v>
      </c>
      <c r="AR38" s="115"/>
      <c r="AS38" s="115"/>
      <c r="AT38" s="115"/>
      <c r="AU38" s="115"/>
      <c r="AV38" s="115">
        <f t="shared" si="65"/>
        <v>0</v>
      </c>
      <c r="AW38" s="115"/>
      <c r="AX38" s="115"/>
      <c r="AY38" s="115">
        <f t="shared" si="66"/>
        <v>0</v>
      </c>
      <c r="AZ38" s="115">
        <f t="shared" si="67"/>
        <v>0</v>
      </c>
      <c r="BA38" s="115"/>
      <c r="BB38" s="115"/>
      <c r="BC38" s="115"/>
      <c r="BD38" s="115">
        <f t="shared" si="68"/>
        <v>0</v>
      </c>
      <c r="BE38" s="115">
        <f t="shared" si="69"/>
        <v>0</v>
      </c>
      <c r="BF38" s="115"/>
      <c r="BG38" s="115"/>
      <c r="BH38" s="115"/>
      <c r="BI38" s="115"/>
      <c r="BJ38" s="115">
        <f t="shared" si="70"/>
        <v>0</v>
      </c>
      <c r="BK38" s="115"/>
      <c r="BL38" s="115"/>
      <c r="BM38" s="115">
        <f t="shared" si="71"/>
        <v>0</v>
      </c>
      <c r="BN38" s="115">
        <f t="shared" si="72"/>
        <v>0</v>
      </c>
      <c r="BO38" s="115"/>
      <c r="BP38" s="115"/>
      <c r="BQ38" s="115"/>
      <c r="BR38" s="115">
        <f t="shared" si="73"/>
        <v>0</v>
      </c>
      <c r="BS38" s="115">
        <f t="shared" si="74"/>
        <v>0</v>
      </c>
      <c r="BT38" s="115"/>
      <c r="BU38" s="115"/>
      <c r="BV38" s="115"/>
      <c r="BW38" s="115">
        <f t="shared" si="75"/>
        <v>0</v>
      </c>
      <c r="BX38" s="115"/>
      <c r="BY38" s="115"/>
      <c r="BZ38" s="115">
        <f t="shared" si="76"/>
        <v>0</v>
      </c>
      <c r="CA38" s="115">
        <f t="shared" si="77"/>
        <v>0</v>
      </c>
      <c r="CB38" s="115"/>
      <c r="CC38" s="115"/>
      <c r="CD38" s="115"/>
      <c r="CE38" s="115">
        <f t="shared" si="78"/>
        <v>0</v>
      </c>
      <c r="CF38" s="115">
        <f t="shared" si="79"/>
        <v>0</v>
      </c>
      <c r="CG38" s="115"/>
      <c r="CH38" s="115"/>
      <c r="CI38" s="115"/>
      <c r="CJ38" s="115"/>
      <c r="CK38" s="115">
        <f t="shared" si="80"/>
        <v>0</v>
      </c>
      <c r="CL38" s="115"/>
      <c r="CM38" s="115"/>
      <c r="CN38" s="115">
        <f t="shared" si="81"/>
        <v>0</v>
      </c>
      <c r="CO38" s="115">
        <f t="shared" si="82"/>
        <v>0</v>
      </c>
      <c r="CP38" s="115"/>
      <c r="CQ38" s="115"/>
      <c r="CR38" s="115"/>
      <c r="CS38" s="115">
        <f t="shared" si="83"/>
        <v>0</v>
      </c>
      <c r="CT38" s="115">
        <f t="shared" si="84"/>
        <v>0</v>
      </c>
      <c r="CU38" s="115"/>
      <c r="CV38" s="115"/>
      <c r="CW38" s="115"/>
      <c r="CX38" s="115"/>
      <c r="CY38" s="115">
        <f t="shared" si="85"/>
        <v>0</v>
      </c>
      <c r="CZ38" s="115"/>
      <c r="DA38" s="115"/>
      <c r="DB38" s="115">
        <f t="shared" si="86"/>
        <v>0</v>
      </c>
      <c r="DC38" s="115">
        <f t="shared" si="87"/>
        <v>0</v>
      </c>
      <c r="DD38" s="115"/>
      <c r="DE38" s="115"/>
      <c r="DF38" s="115"/>
      <c r="DG38" s="115">
        <f t="shared" si="88"/>
        <v>0</v>
      </c>
      <c r="DH38" s="115">
        <f t="shared" si="89"/>
        <v>0</v>
      </c>
    </row>
    <row r="39" spans="1:112" ht="25.5" customHeight="1">
      <c r="A39" s="109" t="s">
        <v>506</v>
      </c>
      <c r="B39" s="108">
        <v>20</v>
      </c>
      <c r="C39" s="117"/>
      <c r="D39" s="117"/>
      <c r="E39" s="117"/>
      <c r="F39" s="117"/>
      <c r="G39" s="115">
        <f t="shared" si="50"/>
        <v>0</v>
      </c>
      <c r="H39" s="117"/>
      <c r="I39" s="117"/>
      <c r="J39" s="115">
        <f t="shared" si="51"/>
        <v>0</v>
      </c>
      <c r="K39" s="115">
        <f t="shared" si="52"/>
        <v>0</v>
      </c>
      <c r="L39" s="117"/>
      <c r="M39" s="117"/>
      <c r="N39" s="117"/>
      <c r="O39" s="115">
        <f t="shared" si="53"/>
        <v>0</v>
      </c>
      <c r="P39" s="115">
        <f t="shared" si="54"/>
        <v>0</v>
      </c>
      <c r="Q39" s="117"/>
      <c r="R39" s="117"/>
      <c r="S39" s="117"/>
      <c r="T39" s="115">
        <f t="shared" si="55"/>
        <v>0</v>
      </c>
      <c r="U39" s="117"/>
      <c r="V39" s="117"/>
      <c r="W39" s="115">
        <f t="shared" si="56"/>
        <v>0</v>
      </c>
      <c r="X39" s="115">
        <f t="shared" si="57"/>
        <v>0</v>
      </c>
      <c r="Y39" s="117"/>
      <c r="Z39" s="117"/>
      <c r="AA39" s="117"/>
      <c r="AB39" s="115">
        <f t="shared" si="58"/>
        <v>0</v>
      </c>
      <c r="AC39" s="115">
        <f t="shared" si="59"/>
        <v>0</v>
      </c>
      <c r="AD39" s="117"/>
      <c r="AE39" s="117"/>
      <c r="AF39" s="117"/>
      <c r="AG39" s="117"/>
      <c r="AH39" s="115">
        <f t="shared" si="60"/>
        <v>0</v>
      </c>
      <c r="AI39" s="117"/>
      <c r="AJ39" s="117"/>
      <c r="AK39" s="115">
        <f t="shared" si="61"/>
        <v>0</v>
      </c>
      <c r="AL39" s="115">
        <f t="shared" si="62"/>
        <v>0</v>
      </c>
      <c r="AM39" s="117"/>
      <c r="AN39" s="117"/>
      <c r="AO39" s="117"/>
      <c r="AP39" s="115">
        <f t="shared" si="63"/>
        <v>0</v>
      </c>
      <c r="AQ39" s="115">
        <f t="shared" si="64"/>
        <v>0</v>
      </c>
      <c r="AR39" s="117"/>
      <c r="AS39" s="117"/>
      <c r="AT39" s="117"/>
      <c r="AU39" s="117"/>
      <c r="AV39" s="115">
        <f t="shared" si="65"/>
        <v>0</v>
      </c>
      <c r="AW39" s="117"/>
      <c r="AX39" s="117"/>
      <c r="AY39" s="115">
        <f t="shared" si="66"/>
        <v>0</v>
      </c>
      <c r="AZ39" s="115">
        <f t="shared" si="67"/>
        <v>0</v>
      </c>
      <c r="BA39" s="117"/>
      <c r="BB39" s="117"/>
      <c r="BC39" s="117"/>
      <c r="BD39" s="115">
        <f t="shared" si="68"/>
        <v>0</v>
      </c>
      <c r="BE39" s="115">
        <f t="shared" si="69"/>
        <v>0</v>
      </c>
      <c r="BF39" s="117"/>
      <c r="BG39" s="117"/>
      <c r="BH39" s="117"/>
      <c r="BI39" s="117"/>
      <c r="BJ39" s="115">
        <f t="shared" si="70"/>
        <v>0</v>
      </c>
      <c r="BK39" s="117"/>
      <c r="BL39" s="117"/>
      <c r="BM39" s="115">
        <f t="shared" si="71"/>
        <v>0</v>
      </c>
      <c r="BN39" s="115">
        <f t="shared" si="72"/>
        <v>0</v>
      </c>
      <c r="BO39" s="117"/>
      <c r="BP39" s="117"/>
      <c r="BQ39" s="117"/>
      <c r="BR39" s="115">
        <f t="shared" si="73"/>
        <v>0</v>
      </c>
      <c r="BS39" s="115">
        <f t="shared" si="74"/>
        <v>0</v>
      </c>
      <c r="BT39" s="117"/>
      <c r="BU39" s="117"/>
      <c r="BV39" s="117"/>
      <c r="BW39" s="115">
        <f t="shared" si="75"/>
        <v>0</v>
      </c>
      <c r="BX39" s="117"/>
      <c r="BY39" s="117"/>
      <c r="BZ39" s="115">
        <f t="shared" si="76"/>
        <v>0</v>
      </c>
      <c r="CA39" s="115">
        <f t="shared" si="77"/>
        <v>0</v>
      </c>
      <c r="CB39" s="117"/>
      <c r="CC39" s="117"/>
      <c r="CD39" s="117"/>
      <c r="CE39" s="115">
        <f t="shared" si="78"/>
        <v>0</v>
      </c>
      <c r="CF39" s="115">
        <f t="shared" si="79"/>
        <v>0</v>
      </c>
      <c r="CG39" s="117"/>
      <c r="CH39" s="117"/>
      <c r="CI39" s="117"/>
      <c r="CJ39" s="117"/>
      <c r="CK39" s="115">
        <f t="shared" si="80"/>
        <v>0</v>
      </c>
      <c r="CL39" s="117"/>
      <c r="CM39" s="117"/>
      <c r="CN39" s="115">
        <f t="shared" si="81"/>
        <v>0</v>
      </c>
      <c r="CO39" s="115">
        <f t="shared" si="82"/>
        <v>0</v>
      </c>
      <c r="CP39" s="117"/>
      <c r="CQ39" s="117"/>
      <c r="CR39" s="117"/>
      <c r="CS39" s="115">
        <f t="shared" si="83"/>
        <v>0</v>
      </c>
      <c r="CT39" s="115">
        <f t="shared" si="84"/>
        <v>0</v>
      </c>
      <c r="CU39" s="117"/>
      <c r="CV39" s="117"/>
      <c r="CW39" s="117"/>
      <c r="CX39" s="117"/>
      <c r="CY39" s="115">
        <f t="shared" si="85"/>
        <v>0</v>
      </c>
      <c r="CZ39" s="117"/>
      <c r="DA39" s="117"/>
      <c r="DB39" s="115">
        <f t="shared" si="86"/>
        <v>0</v>
      </c>
      <c r="DC39" s="115">
        <f t="shared" si="87"/>
        <v>0</v>
      </c>
      <c r="DD39" s="117"/>
      <c r="DE39" s="117"/>
      <c r="DF39" s="117"/>
      <c r="DG39" s="115">
        <f t="shared" si="88"/>
        <v>0</v>
      </c>
      <c r="DH39" s="115">
        <f t="shared" si="89"/>
        <v>0</v>
      </c>
    </row>
    <row r="40" spans="1:112" ht="51">
      <c r="A40" s="41" t="s">
        <v>638</v>
      </c>
      <c r="B40" s="8">
        <v>21</v>
      </c>
      <c r="C40" s="115">
        <f>C41+C43+C44+C45+C46+C47+C48</f>
        <v>0</v>
      </c>
      <c r="D40" s="115">
        <f aca="true" t="shared" si="90" ref="D40:BO40">D41+D43+D44+D45+D46+D47+D48</f>
        <v>0</v>
      </c>
      <c r="E40" s="115">
        <f t="shared" si="90"/>
        <v>0</v>
      </c>
      <c r="F40" s="115">
        <f t="shared" si="90"/>
        <v>0</v>
      </c>
      <c r="G40" s="115">
        <f t="shared" si="50"/>
        <v>0</v>
      </c>
      <c r="H40" s="115">
        <f t="shared" si="90"/>
        <v>0</v>
      </c>
      <c r="I40" s="115">
        <f t="shared" si="90"/>
        <v>0</v>
      </c>
      <c r="J40" s="115">
        <f t="shared" si="51"/>
        <v>0</v>
      </c>
      <c r="K40" s="115">
        <f t="shared" si="52"/>
        <v>0</v>
      </c>
      <c r="L40" s="115">
        <f t="shared" si="90"/>
        <v>0</v>
      </c>
      <c r="M40" s="115">
        <f t="shared" si="90"/>
        <v>0</v>
      </c>
      <c r="N40" s="115">
        <f t="shared" si="90"/>
        <v>0</v>
      </c>
      <c r="O40" s="115">
        <f t="shared" si="53"/>
        <v>0</v>
      </c>
      <c r="P40" s="115">
        <f t="shared" si="54"/>
        <v>0</v>
      </c>
      <c r="Q40" s="115">
        <f>Q41+Q43+Q45+Q46+Q47+Q48</f>
        <v>0</v>
      </c>
      <c r="R40" s="115">
        <f aca="true" t="shared" si="91" ref="R40:AA40">R41+R43+R45+R46+R47+R48</f>
        <v>0</v>
      </c>
      <c r="S40" s="115">
        <f t="shared" si="91"/>
        <v>0</v>
      </c>
      <c r="T40" s="115">
        <f t="shared" si="55"/>
        <v>0</v>
      </c>
      <c r="U40" s="115">
        <f t="shared" si="91"/>
        <v>0</v>
      </c>
      <c r="V40" s="115">
        <f t="shared" si="91"/>
        <v>0</v>
      </c>
      <c r="W40" s="115">
        <f t="shared" si="56"/>
        <v>0</v>
      </c>
      <c r="X40" s="115">
        <f t="shared" si="57"/>
        <v>0</v>
      </c>
      <c r="Y40" s="115">
        <f t="shared" si="91"/>
        <v>0</v>
      </c>
      <c r="Z40" s="115">
        <f t="shared" si="91"/>
        <v>0</v>
      </c>
      <c r="AA40" s="115">
        <f t="shared" si="91"/>
        <v>0</v>
      </c>
      <c r="AB40" s="115">
        <f t="shared" si="58"/>
        <v>0</v>
      </c>
      <c r="AC40" s="115">
        <f t="shared" si="59"/>
        <v>0</v>
      </c>
      <c r="AD40" s="115">
        <f t="shared" si="90"/>
        <v>0</v>
      </c>
      <c r="AE40" s="115">
        <f t="shared" si="90"/>
        <v>0</v>
      </c>
      <c r="AF40" s="115">
        <f t="shared" si="90"/>
        <v>0</v>
      </c>
      <c r="AG40" s="115">
        <f t="shared" si="90"/>
        <v>0</v>
      </c>
      <c r="AH40" s="115">
        <f t="shared" si="60"/>
        <v>0</v>
      </c>
      <c r="AI40" s="115">
        <f t="shared" si="90"/>
        <v>0</v>
      </c>
      <c r="AJ40" s="115">
        <f t="shared" si="90"/>
        <v>0</v>
      </c>
      <c r="AK40" s="115">
        <f t="shared" si="61"/>
        <v>0</v>
      </c>
      <c r="AL40" s="115">
        <f t="shared" si="62"/>
        <v>0</v>
      </c>
      <c r="AM40" s="115">
        <f t="shared" si="90"/>
        <v>0</v>
      </c>
      <c r="AN40" s="115">
        <f t="shared" si="90"/>
        <v>0</v>
      </c>
      <c r="AO40" s="115">
        <f t="shared" si="90"/>
        <v>0</v>
      </c>
      <c r="AP40" s="115">
        <f t="shared" si="63"/>
        <v>0</v>
      </c>
      <c r="AQ40" s="115">
        <f t="shared" si="64"/>
        <v>0</v>
      </c>
      <c r="AR40" s="115">
        <f t="shared" si="90"/>
        <v>0</v>
      </c>
      <c r="AS40" s="115">
        <f t="shared" si="90"/>
        <v>0</v>
      </c>
      <c r="AT40" s="115">
        <f t="shared" si="90"/>
        <v>0</v>
      </c>
      <c r="AU40" s="115">
        <f t="shared" si="90"/>
        <v>0</v>
      </c>
      <c r="AV40" s="115">
        <f t="shared" si="65"/>
        <v>0</v>
      </c>
      <c r="AW40" s="115">
        <f t="shared" si="90"/>
        <v>0</v>
      </c>
      <c r="AX40" s="115">
        <f t="shared" si="90"/>
        <v>0</v>
      </c>
      <c r="AY40" s="115">
        <f t="shared" si="66"/>
        <v>0</v>
      </c>
      <c r="AZ40" s="115">
        <f t="shared" si="67"/>
        <v>0</v>
      </c>
      <c r="BA40" s="115">
        <f t="shared" si="90"/>
        <v>0</v>
      </c>
      <c r="BB40" s="115">
        <f t="shared" si="90"/>
        <v>0</v>
      </c>
      <c r="BC40" s="115">
        <f t="shared" si="90"/>
        <v>0</v>
      </c>
      <c r="BD40" s="115">
        <f t="shared" si="68"/>
        <v>0</v>
      </c>
      <c r="BE40" s="115">
        <f t="shared" si="69"/>
        <v>0</v>
      </c>
      <c r="BF40" s="115">
        <f t="shared" si="90"/>
        <v>0</v>
      </c>
      <c r="BG40" s="115">
        <f t="shared" si="90"/>
        <v>0</v>
      </c>
      <c r="BH40" s="115">
        <f t="shared" si="90"/>
        <v>0</v>
      </c>
      <c r="BI40" s="115">
        <f t="shared" si="90"/>
        <v>0</v>
      </c>
      <c r="BJ40" s="115">
        <f t="shared" si="70"/>
        <v>0</v>
      </c>
      <c r="BK40" s="115">
        <f t="shared" si="90"/>
        <v>0</v>
      </c>
      <c r="BL40" s="115">
        <f t="shared" si="90"/>
        <v>0</v>
      </c>
      <c r="BM40" s="115">
        <f t="shared" si="71"/>
        <v>0</v>
      </c>
      <c r="BN40" s="115">
        <f t="shared" si="72"/>
        <v>0</v>
      </c>
      <c r="BO40" s="115">
        <f t="shared" si="90"/>
        <v>0</v>
      </c>
      <c r="BP40" s="115">
        <f aca="true" t="shared" si="92" ref="BP40:DF40">BP41+BP43+BP44+BP45+BP46+BP47+BP48</f>
        <v>0</v>
      </c>
      <c r="BQ40" s="115">
        <f t="shared" si="92"/>
        <v>0</v>
      </c>
      <c r="BR40" s="115">
        <f t="shared" si="73"/>
        <v>0</v>
      </c>
      <c r="BS40" s="115">
        <f t="shared" si="74"/>
        <v>0</v>
      </c>
      <c r="BT40" s="115">
        <f t="shared" si="92"/>
        <v>0</v>
      </c>
      <c r="BU40" s="115">
        <f t="shared" si="92"/>
        <v>0</v>
      </c>
      <c r="BV40" s="115">
        <f t="shared" si="92"/>
        <v>0</v>
      </c>
      <c r="BW40" s="115">
        <f t="shared" si="75"/>
        <v>0</v>
      </c>
      <c r="BX40" s="115">
        <f t="shared" si="92"/>
        <v>0</v>
      </c>
      <c r="BY40" s="115">
        <f t="shared" si="92"/>
        <v>0</v>
      </c>
      <c r="BZ40" s="115">
        <f t="shared" si="76"/>
        <v>0</v>
      </c>
      <c r="CA40" s="115">
        <f t="shared" si="77"/>
        <v>0</v>
      </c>
      <c r="CB40" s="115">
        <f t="shared" si="92"/>
        <v>0</v>
      </c>
      <c r="CC40" s="115">
        <f t="shared" si="92"/>
        <v>0</v>
      </c>
      <c r="CD40" s="115">
        <f t="shared" si="92"/>
        <v>0</v>
      </c>
      <c r="CE40" s="115">
        <f t="shared" si="78"/>
        <v>0</v>
      </c>
      <c r="CF40" s="115">
        <f t="shared" si="79"/>
        <v>0</v>
      </c>
      <c r="CG40" s="115">
        <f t="shared" si="92"/>
        <v>0</v>
      </c>
      <c r="CH40" s="115">
        <f t="shared" si="92"/>
        <v>0</v>
      </c>
      <c r="CI40" s="115">
        <f t="shared" si="92"/>
        <v>0</v>
      </c>
      <c r="CJ40" s="115">
        <f t="shared" si="92"/>
        <v>0</v>
      </c>
      <c r="CK40" s="115">
        <f t="shared" si="80"/>
        <v>0</v>
      </c>
      <c r="CL40" s="115">
        <f t="shared" si="92"/>
        <v>0</v>
      </c>
      <c r="CM40" s="115">
        <f t="shared" si="92"/>
        <v>0</v>
      </c>
      <c r="CN40" s="115">
        <f t="shared" si="81"/>
        <v>0</v>
      </c>
      <c r="CO40" s="115">
        <f t="shared" si="82"/>
        <v>0</v>
      </c>
      <c r="CP40" s="115">
        <f t="shared" si="92"/>
        <v>0</v>
      </c>
      <c r="CQ40" s="115">
        <f t="shared" si="92"/>
        <v>0</v>
      </c>
      <c r="CR40" s="115">
        <f t="shared" si="92"/>
        <v>0</v>
      </c>
      <c r="CS40" s="115">
        <f t="shared" si="83"/>
        <v>0</v>
      </c>
      <c r="CT40" s="115">
        <f t="shared" si="84"/>
        <v>0</v>
      </c>
      <c r="CU40" s="115">
        <f t="shared" si="92"/>
        <v>0</v>
      </c>
      <c r="CV40" s="115">
        <f t="shared" si="92"/>
        <v>0</v>
      </c>
      <c r="CW40" s="115">
        <f t="shared" si="92"/>
        <v>0</v>
      </c>
      <c r="CX40" s="115">
        <f t="shared" si="92"/>
        <v>0</v>
      </c>
      <c r="CY40" s="115">
        <f t="shared" si="85"/>
        <v>0</v>
      </c>
      <c r="CZ40" s="115">
        <f t="shared" si="92"/>
        <v>0</v>
      </c>
      <c r="DA40" s="115">
        <f t="shared" si="92"/>
        <v>0</v>
      </c>
      <c r="DB40" s="115">
        <f t="shared" si="86"/>
        <v>0</v>
      </c>
      <c r="DC40" s="115">
        <f t="shared" si="87"/>
        <v>0</v>
      </c>
      <c r="DD40" s="115">
        <f t="shared" si="92"/>
        <v>0</v>
      </c>
      <c r="DE40" s="115">
        <f t="shared" si="92"/>
        <v>0</v>
      </c>
      <c r="DF40" s="115">
        <f t="shared" si="92"/>
        <v>0</v>
      </c>
      <c r="DG40" s="115">
        <f t="shared" si="88"/>
        <v>0</v>
      </c>
      <c r="DH40" s="115">
        <f t="shared" si="89"/>
        <v>0</v>
      </c>
    </row>
    <row r="41" spans="1:112" ht="12.75">
      <c r="A41" s="110" t="s">
        <v>508</v>
      </c>
      <c r="B41" s="333">
        <v>22</v>
      </c>
      <c r="C41" s="223"/>
      <c r="D41" s="223"/>
      <c r="E41" s="223"/>
      <c r="F41" s="223"/>
      <c r="G41" s="223">
        <f>C41+D41+E41+F41</f>
        <v>0</v>
      </c>
      <c r="H41" s="223"/>
      <c r="I41" s="223"/>
      <c r="J41" s="223">
        <f>H41+I41</f>
        <v>0</v>
      </c>
      <c r="K41" s="223">
        <f t="shared" si="52"/>
        <v>0</v>
      </c>
      <c r="L41" s="223"/>
      <c r="M41" s="223"/>
      <c r="N41" s="223"/>
      <c r="O41" s="223">
        <f>L41+M41+N41</f>
        <v>0</v>
      </c>
      <c r="P41" s="223">
        <f>K41+O41</f>
        <v>0</v>
      </c>
      <c r="Q41" s="223"/>
      <c r="R41" s="223"/>
      <c r="S41" s="223"/>
      <c r="T41" s="223">
        <f>Q41+R41+S41</f>
        <v>0</v>
      </c>
      <c r="U41" s="223"/>
      <c r="V41" s="223"/>
      <c r="W41" s="223">
        <f>U41+V41</f>
        <v>0</v>
      </c>
      <c r="X41" s="223">
        <f>T41+W41</f>
        <v>0</v>
      </c>
      <c r="Y41" s="223"/>
      <c r="Z41" s="223"/>
      <c r="AA41" s="223"/>
      <c r="AB41" s="223">
        <f>Y41+Z41+AA41</f>
        <v>0</v>
      </c>
      <c r="AC41" s="223">
        <f t="shared" si="59"/>
        <v>0</v>
      </c>
      <c r="AD41" s="223"/>
      <c r="AE41" s="223"/>
      <c r="AF41" s="223"/>
      <c r="AG41" s="223"/>
      <c r="AH41" s="223">
        <f t="shared" si="60"/>
        <v>0</v>
      </c>
      <c r="AI41" s="223"/>
      <c r="AJ41" s="223"/>
      <c r="AK41" s="223">
        <f>AI41+AJ41</f>
        <v>0</v>
      </c>
      <c r="AL41" s="223">
        <f>AH41+AK41</f>
        <v>0</v>
      </c>
      <c r="AM41" s="223"/>
      <c r="AN41" s="223"/>
      <c r="AO41" s="223"/>
      <c r="AP41" s="223">
        <f>AM41+AN41+AO41</f>
        <v>0</v>
      </c>
      <c r="AQ41" s="223">
        <f t="shared" si="64"/>
        <v>0</v>
      </c>
      <c r="AR41" s="223"/>
      <c r="AS41" s="223"/>
      <c r="AT41" s="223"/>
      <c r="AU41" s="223"/>
      <c r="AV41" s="223">
        <f t="shared" si="65"/>
        <v>0</v>
      </c>
      <c r="AW41" s="223"/>
      <c r="AX41" s="223"/>
      <c r="AY41" s="223">
        <f>AW41+AX41</f>
        <v>0</v>
      </c>
      <c r="AZ41" s="223">
        <f>AV41+AY41</f>
        <v>0</v>
      </c>
      <c r="BA41" s="223"/>
      <c r="BB41" s="223"/>
      <c r="BC41" s="223"/>
      <c r="BD41" s="223">
        <f t="shared" si="68"/>
        <v>0</v>
      </c>
      <c r="BE41" s="223">
        <f t="shared" si="69"/>
        <v>0</v>
      </c>
      <c r="BF41" s="223"/>
      <c r="BG41" s="223"/>
      <c r="BH41" s="223"/>
      <c r="BI41" s="223"/>
      <c r="BJ41" s="223">
        <f t="shared" si="70"/>
        <v>0</v>
      </c>
      <c r="BK41" s="223"/>
      <c r="BL41" s="223"/>
      <c r="BM41" s="223">
        <f>BK41+BL41</f>
        <v>0</v>
      </c>
      <c r="BN41" s="223">
        <f>BJ41+BM41</f>
        <v>0</v>
      </c>
      <c r="BO41" s="223"/>
      <c r="BP41" s="223"/>
      <c r="BQ41" s="223"/>
      <c r="BR41" s="223">
        <f t="shared" si="73"/>
        <v>0</v>
      </c>
      <c r="BS41" s="223">
        <f t="shared" si="74"/>
        <v>0</v>
      </c>
      <c r="BT41" s="223"/>
      <c r="BU41" s="223"/>
      <c r="BV41" s="223"/>
      <c r="BW41" s="223">
        <f t="shared" si="75"/>
        <v>0</v>
      </c>
      <c r="BX41" s="223"/>
      <c r="BY41" s="223"/>
      <c r="BZ41" s="223">
        <f>BX41+BY41</f>
        <v>0</v>
      </c>
      <c r="CA41" s="223">
        <f>BW41+BZ41</f>
        <v>0</v>
      </c>
      <c r="CB41" s="223"/>
      <c r="CC41" s="223"/>
      <c r="CD41" s="223"/>
      <c r="CE41" s="223">
        <f t="shared" si="78"/>
        <v>0</v>
      </c>
      <c r="CF41" s="223">
        <f t="shared" si="79"/>
        <v>0</v>
      </c>
      <c r="CG41" s="223"/>
      <c r="CH41" s="223"/>
      <c r="CI41" s="223"/>
      <c r="CJ41" s="223"/>
      <c r="CK41" s="223">
        <f t="shared" si="80"/>
        <v>0</v>
      </c>
      <c r="CL41" s="223"/>
      <c r="CM41" s="223"/>
      <c r="CN41" s="223">
        <f>CL41+CM41</f>
        <v>0</v>
      </c>
      <c r="CO41" s="223">
        <f>CK41+CN41</f>
        <v>0</v>
      </c>
      <c r="CP41" s="223"/>
      <c r="CQ41" s="223"/>
      <c r="CR41" s="223"/>
      <c r="CS41" s="223">
        <f t="shared" si="83"/>
        <v>0</v>
      </c>
      <c r="CT41" s="223">
        <f t="shared" si="84"/>
        <v>0</v>
      </c>
      <c r="CU41" s="223"/>
      <c r="CV41" s="223"/>
      <c r="CW41" s="223"/>
      <c r="CX41" s="223"/>
      <c r="CY41" s="223">
        <f>CU41+CV41+CW41+CX41</f>
        <v>0</v>
      </c>
      <c r="CZ41" s="223"/>
      <c r="DA41" s="223"/>
      <c r="DB41" s="223">
        <f>CZ41+DA41</f>
        <v>0</v>
      </c>
      <c r="DC41" s="223">
        <f t="shared" si="87"/>
        <v>0</v>
      </c>
      <c r="DD41" s="223"/>
      <c r="DE41" s="223"/>
      <c r="DF41" s="223"/>
      <c r="DG41" s="223">
        <f t="shared" si="88"/>
        <v>0</v>
      </c>
      <c r="DH41" s="223">
        <f t="shared" si="89"/>
        <v>0</v>
      </c>
    </row>
    <row r="42" spans="1:112" ht="12.75">
      <c r="A42" s="93" t="s">
        <v>507</v>
      </c>
      <c r="B42" s="33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</row>
    <row r="43" spans="1:112" ht="12.75">
      <c r="A43" s="107" t="s">
        <v>504</v>
      </c>
      <c r="B43" s="8">
        <v>23</v>
      </c>
      <c r="C43" s="115"/>
      <c r="D43" s="115"/>
      <c r="E43" s="115"/>
      <c r="F43" s="115"/>
      <c r="G43" s="115">
        <f t="shared" si="50"/>
        <v>0</v>
      </c>
      <c r="H43" s="115"/>
      <c r="I43" s="115"/>
      <c r="J43" s="115">
        <f t="shared" si="51"/>
        <v>0</v>
      </c>
      <c r="K43" s="115">
        <f t="shared" si="52"/>
        <v>0</v>
      </c>
      <c r="L43" s="115"/>
      <c r="M43" s="115"/>
      <c r="N43" s="115"/>
      <c r="O43" s="115">
        <f t="shared" si="53"/>
        <v>0</v>
      </c>
      <c r="P43" s="115">
        <f t="shared" si="54"/>
        <v>0</v>
      </c>
      <c r="Q43" s="115"/>
      <c r="R43" s="115"/>
      <c r="S43" s="115"/>
      <c r="T43" s="115">
        <f t="shared" si="55"/>
        <v>0</v>
      </c>
      <c r="U43" s="115"/>
      <c r="V43" s="115"/>
      <c r="W43" s="115">
        <f t="shared" si="56"/>
        <v>0</v>
      </c>
      <c r="X43" s="115">
        <f t="shared" si="57"/>
        <v>0</v>
      </c>
      <c r="Y43" s="115"/>
      <c r="Z43" s="115"/>
      <c r="AA43" s="115"/>
      <c r="AB43" s="115">
        <f t="shared" si="58"/>
        <v>0</v>
      </c>
      <c r="AC43" s="115">
        <f t="shared" si="59"/>
        <v>0</v>
      </c>
      <c r="AD43" s="115"/>
      <c r="AE43" s="115"/>
      <c r="AF43" s="115"/>
      <c r="AG43" s="115"/>
      <c r="AH43" s="115">
        <f t="shared" si="60"/>
        <v>0</v>
      </c>
      <c r="AI43" s="115"/>
      <c r="AJ43" s="115"/>
      <c r="AK43" s="115">
        <f t="shared" si="61"/>
        <v>0</v>
      </c>
      <c r="AL43" s="115">
        <f t="shared" si="62"/>
        <v>0</v>
      </c>
      <c r="AM43" s="115"/>
      <c r="AN43" s="115"/>
      <c r="AO43" s="115"/>
      <c r="AP43" s="115">
        <f t="shared" si="63"/>
        <v>0</v>
      </c>
      <c r="AQ43" s="115">
        <f t="shared" si="64"/>
        <v>0</v>
      </c>
      <c r="AR43" s="115"/>
      <c r="AS43" s="115"/>
      <c r="AT43" s="115"/>
      <c r="AU43" s="115"/>
      <c r="AV43" s="115">
        <f t="shared" si="65"/>
        <v>0</v>
      </c>
      <c r="AW43" s="115"/>
      <c r="AX43" s="115"/>
      <c r="AY43" s="115">
        <f t="shared" si="66"/>
        <v>0</v>
      </c>
      <c r="AZ43" s="115">
        <f t="shared" si="67"/>
        <v>0</v>
      </c>
      <c r="BA43" s="115"/>
      <c r="BB43" s="115"/>
      <c r="BC43" s="115"/>
      <c r="BD43" s="115">
        <f t="shared" si="68"/>
        <v>0</v>
      </c>
      <c r="BE43" s="115">
        <f t="shared" si="69"/>
        <v>0</v>
      </c>
      <c r="BF43" s="115"/>
      <c r="BG43" s="115"/>
      <c r="BH43" s="115"/>
      <c r="BI43" s="115"/>
      <c r="BJ43" s="115">
        <f t="shared" si="70"/>
        <v>0</v>
      </c>
      <c r="BK43" s="115"/>
      <c r="BL43" s="115"/>
      <c r="BM43" s="115">
        <f t="shared" si="71"/>
        <v>0</v>
      </c>
      <c r="BN43" s="115">
        <f t="shared" si="72"/>
        <v>0</v>
      </c>
      <c r="BO43" s="115"/>
      <c r="BP43" s="115"/>
      <c r="BQ43" s="115"/>
      <c r="BR43" s="115">
        <f t="shared" si="73"/>
        <v>0</v>
      </c>
      <c r="BS43" s="115">
        <f t="shared" si="74"/>
        <v>0</v>
      </c>
      <c r="BT43" s="115"/>
      <c r="BU43" s="115"/>
      <c r="BV43" s="115"/>
      <c r="BW43" s="115">
        <f t="shared" si="75"/>
        <v>0</v>
      </c>
      <c r="BX43" s="115"/>
      <c r="BY43" s="115"/>
      <c r="BZ43" s="115">
        <f t="shared" si="76"/>
        <v>0</v>
      </c>
      <c r="CA43" s="115">
        <f t="shared" si="77"/>
        <v>0</v>
      </c>
      <c r="CB43" s="115"/>
      <c r="CC43" s="115"/>
      <c r="CD43" s="115"/>
      <c r="CE43" s="115">
        <f t="shared" si="78"/>
        <v>0</v>
      </c>
      <c r="CF43" s="115">
        <f t="shared" si="79"/>
        <v>0</v>
      </c>
      <c r="CG43" s="115"/>
      <c r="CH43" s="115"/>
      <c r="CI43" s="115"/>
      <c r="CJ43" s="115"/>
      <c r="CK43" s="115">
        <f t="shared" si="80"/>
        <v>0</v>
      </c>
      <c r="CL43" s="115"/>
      <c r="CM43" s="115"/>
      <c r="CN43" s="115">
        <f t="shared" si="81"/>
        <v>0</v>
      </c>
      <c r="CO43" s="115">
        <f t="shared" si="82"/>
        <v>0</v>
      </c>
      <c r="CP43" s="115"/>
      <c r="CQ43" s="115"/>
      <c r="CR43" s="115"/>
      <c r="CS43" s="115">
        <f t="shared" si="83"/>
        <v>0</v>
      </c>
      <c r="CT43" s="115">
        <f t="shared" si="84"/>
        <v>0</v>
      </c>
      <c r="CU43" s="115"/>
      <c r="CV43" s="115"/>
      <c r="CW43" s="115"/>
      <c r="CX43" s="115"/>
      <c r="CY43" s="115">
        <f t="shared" si="85"/>
        <v>0</v>
      </c>
      <c r="CZ43" s="115"/>
      <c r="DA43" s="115"/>
      <c r="DB43" s="115">
        <f t="shared" si="86"/>
        <v>0</v>
      </c>
      <c r="DC43" s="115">
        <f t="shared" si="87"/>
        <v>0</v>
      </c>
      <c r="DD43" s="115"/>
      <c r="DE43" s="115"/>
      <c r="DF43" s="115"/>
      <c r="DG43" s="115">
        <f t="shared" si="88"/>
        <v>0</v>
      </c>
      <c r="DH43" s="115">
        <f t="shared" si="89"/>
        <v>0</v>
      </c>
    </row>
    <row r="44" spans="1:112" ht="12.75">
      <c r="A44" s="93" t="s">
        <v>509</v>
      </c>
      <c r="B44" s="8">
        <v>24</v>
      </c>
      <c r="C44" s="115"/>
      <c r="D44" s="115"/>
      <c r="E44" s="115"/>
      <c r="F44" s="115"/>
      <c r="G44" s="115">
        <f t="shared" si="50"/>
        <v>0</v>
      </c>
      <c r="H44" s="115"/>
      <c r="I44" s="115"/>
      <c r="J44" s="115">
        <f t="shared" si="51"/>
        <v>0</v>
      </c>
      <c r="K44" s="115">
        <f t="shared" si="52"/>
        <v>0</v>
      </c>
      <c r="L44" s="115"/>
      <c r="M44" s="115"/>
      <c r="N44" s="115"/>
      <c r="O44" s="115">
        <f t="shared" si="53"/>
        <v>0</v>
      </c>
      <c r="P44" s="115">
        <f t="shared" si="54"/>
        <v>0</v>
      </c>
      <c r="Q44" s="115" t="s">
        <v>22</v>
      </c>
      <c r="R44" s="115" t="s">
        <v>22</v>
      </c>
      <c r="S44" s="115" t="s">
        <v>22</v>
      </c>
      <c r="T44" s="115" t="s">
        <v>22</v>
      </c>
      <c r="U44" s="115" t="s">
        <v>22</v>
      </c>
      <c r="V44" s="115" t="s">
        <v>22</v>
      </c>
      <c r="W44" s="115" t="s">
        <v>22</v>
      </c>
      <c r="X44" s="115" t="s">
        <v>22</v>
      </c>
      <c r="Y44" s="115" t="s">
        <v>22</v>
      </c>
      <c r="Z44" s="115" t="s">
        <v>22</v>
      </c>
      <c r="AA44" s="115" t="s">
        <v>22</v>
      </c>
      <c r="AB44" s="115" t="s">
        <v>22</v>
      </c>
      <c r="AC44" s="115" t="s">
        <v>22</v>
      </c>
      <c r="AD44" s="115"/>
      <c r="AE44" s="115"/>
      <c r="AF44" s="115"/>
      <c r="AG44" s="115"/>
      <c r="AH44" s="115">
        <f t="shared" si="60"/>
        <v>0</v>
      </c>
      <c r="AI44" s="115"/>
      <c r="AJ44" s="115"/>
      <c r="AK44" s="115">
        <f t="shared" si="61"/>
        <v>0</v>
      </c>
      <c r="AL44" s="115">
        <f t="shared" si="62"/>
        <v>0</v>
      </c>
      <c r="AM44" s="115"/>
      <c r="AN44" s="115"/>
      <c r="AO44" s="115"/>
      <c r="AP44" s="115">
        <f t="shared" si="63"/>
        <v>0</v>
      </c>
      <c r="AQ44" s="115">
        <f t="shared" si="64"/>
        <v>0</v>
      </c>
      <c r="AR44" s="115"/>
      <c r="AS44" s="115"/>
      <c r="AT44" s="115"/>
      <c r="AU44" s="115"/>
      <c r="AV44" s="115">
        <f t="shared" si="65"/>
        <v>0</v>
      </c>
      <c r="AW44" s="115"/>
      <c r="AX44" s="115"/>
      <c r="AY44" s="115">
        <f t="shared" si="66"/>
        <v>0</v>
      </c>
      <c r="AZ44" s="115">
        <f t="shared" si="67"/>
        <v>0</v>
      </c>
      <c r="BA44" s="115"/>
      <c r="BB44" s="115"/>
      <c r="BC44" s="115"/>
      <c r="BD44" s="115">
        <f t="shared" si="68"/>
        <v>0</v>
      </c>
      <c r="BE44" s="115">
        <f t="shared" si="69"/>
        <v>0</v>
      </c>
      <c r="BF44" s="115"/>
      <c r="BG44" s="115"/>
      <c r="BH44" s="115"/>
      <c r="BI44" s="115"/>
      <c r="BJ44" s="115">
        <f t="shared" si="70"/>
        <v>0</v>
      </c>
      <c r="BK44" s="115"/>
      <c r="BL44" s="115"/>
      <c r="BM44" s="115">
        <f t="shared" si="71"/>
        <v>0</v>
      </c>
      <c r="BN44" s="115">
        <f t="shared" si="72"/>
        <v>0</v>
      </c>
      <c r="BO44" s="115"/>
      <c r="BP44" s="115"/>
      <c r="BQ44" s="115"/>
      <c r="BR44" s="115">
        <f t="shared" si="73"/>
        <v>0</v>
      </c>
      <c r="BS44" s="115">
        <f t="shared" si="74"/>
        <v>0</v>
      </c>
      <c r="BT44" s="115"/>
      <c r="BU44" s="115"/>
      <c r="BV44" s="115"/>
      <c r="BW44" s="115">
        <f t="shared" si="75"/>
        <v>0</v>
      </c>
      <c r="BX44" s="115"/>
      <c r="BY44" s="115"/>
      <c r="BZ44" s="115">
        <f t="shared" si="76"/>
        <v>0</v>
      </c>
      <c r="CA44" s="115">
        <f t="shared" si="77"/>
        <v>0</v>
      </c>
      <c r="CB44" s="115"/>
      <c r="CC44" s="115"/>
      <c r="CD44" s="115"/>
      <c r="CE44" s="115">
        <f t="shared" si="78"/>
        <v>0</v>
      </c>
      <c r="CF44" s="115">
        <f t="shared" si="79"/>
        <v>0</v>
      </c>
      <c r="CG44" s="115"/>
      <c r="CH44" s="115"/>
      <c r="CI44" s="115"/>
      <c r="CJ44" s="115"/>
      <c r="CK44" s="115">
        <f t="shared" si="80"/>
        <v>0</v>
      </c>
      <c r="CL44" s="115"/>
      <c r="CM44" s="115"/>
      <c r="CN44" s="115">
        <f t="shared" si="81"/>
        <v>0</v>
      </c>
      <c r="CO44" s="115">
        <f t="shared" si="82"/>
        <v>0</v>
      </c>
      <c r="CP44" s="115"/>
      <c r="CQ44" s="115"/>
      <c r="CR44" s="115"/>
      <c r="CS44" s="115">
        <f t="shared" si="83"/>
        <v>0</v>
      </c>
      <c r="CT44" s="115">
        <f t="shared" si="84"/>
        <v>0</v>
      </c>
      <c r="CU44" s="115"/>
      <c r="CV44" s="115"/>
      <c r="CW44" s="115"/>
      <c r="CX44" s="115"/>
      <c r="CY44" s="115">
        <f t="shared" si="85"/>
        <v>0</v>
      </c>
      <c r="CZ44" s="115"/>
      <c r="DA44" s="115"/>
      <c r="DB44" s="115">
        <f t="shared" si="86"/>
        <v>0</v>
      </c>
      <c r="DC44" s="115">
        <f t="shared" si="87"/>
        <v>0</v>
      </c>
      <c r="DD44" s="115"/>
      <c r="DE44" s="115"/>
      <c r="DF44" s="115"/>
      <c r="DG44" s="115">
        <f t="shared" si="88"/>
        <v>0</v>
      </c>
      <c r="DH44" s="115">
        <f t="shared" si="89"/>
        <v>0</v>
      </c>
    </row>
    <row r="45" spans="1:112" ht="25.5">
      <c r="A45" s="109" t="s">
        <v>658</v>
      </c>
      <c r="B45" s="32">
        <v>25</v>
      </c>
      <c r="C45" s="118"/>
      <c r="D45" s="118"/>
      <c r="E45" s="118"/>
      <c r="F45" s="118"/>
      <c r="G45" s="115">
        <f t="shared" si="50"/>
        <v>0</v>
      </c>
      <c r="H45" s="118"/>
      <c r="I45" s="118"/>
      <c r="J45" s="115">
        <f t="shared" si="51"/>
        <v>0</v>
      </c>
      <c r="K45" s="115">
        <f t="shared" si="52"/>
        <v>0</v>
      </c>
      <c r="L45" s="118"/>
      <c r="M45" s="118"/>
      <c r="N45" s="118"/>
      <c r="O45" s="115">
        <f t="shared" si="53"/>
        <v>0</v>
      </c>
      <c r="P45" s="115">
        <f t="shared" si="54"/>
        <v>0</v>
      </c>
      <c r="Q45" s="115"/>
      <c r="R45" s="115"/>
      <c r="S45" s="115"/>
      <c r="T45" s="115">
        <f t="shared" si="55"/>
        <v>0</v>
      </c>
      <c r="U45" s="115"/>
      <c r="V45" s="115"/>
      <c r="W45" s="115">
        <f>U45+V45</f>
        <v>0</v>
      </c>
      <c r="X45" s="115">
        <f>T45+W45</f>
        <v>0</v>
      </c>
      <c r="Y45" s="115"/>
      <c r="Z45" s="115"/>
      <c r="AA45" s="115"/>
      <c r="AB45" s="115">
        <f>Y45+Z45+AA45</f>
        <v>0</v>
      </c>
      <c r="AC45" s="115">
        <f t="shared" si="59"/>
        <v>0</v>
      </c>
      <c r="AD45" s="115"/>
      <c r="AE45" s="115"/>
      <c r="AF45" s="115"/>
      <c r="AG45" s="115"/>
      <c r="AH45" s="115">
        <f t="shared" si="60"/>
        <v>0</v>
      </c>
      <c r="AI45" s="115"/>
      <c r="AJ45" s="115"/>
      <c r="AK45" s="115">
        <f t="shared" si="61"/>
        <v>0</v>
      </c>
      <c r="AL45" s="115">
        <f t="shared" si="62"/>
        <v>0</v>
      </c>
      <c r="AM45" s="115"/>
      <c r="AN45" s="115"/>
      <c r="AO45" s="115"/>
      <c r="AP45" s="115">
        <f t="shared" si="63"/>
        <v>0</v>
      </c>
      <c r="AQ45" s="115">
        <f t="shared" si="64"/>
        <v>0</v>
      </c>
      <c r="AR45" s="115"/>
      <c r="AS45" s="115"/>
      <c r="AT45" s="115"/>
      <c r="AU45" s="115"/>
      <c r="AV45" s="115">
        <f t="shared" si="65"/>
        <v>0</v>
      </c>
      <c r="AW45" s="115"/>
      <c r="AX45" s="115"/>
      <c r="AY45" s="115">
        <f t="shared" si="66"/>
        <v>0</v>
      </c>
      <c r="AZ45" s="115">
        <f t="shared" si="67"/>
        <v>0</v>
      </c>
      <c r="BA45" s="115"/>
      <c r="BB45" s="115"/>
      <c r="BC45" s="115"/>
      <c r="BD45" s="115">
        <f t="shared" si="68"/>
        <v>0</v>
      </c>
      <c r="BE45" s="115">
        <f t="shared" si="69"/>
        <v>0</v>
      </c>
      <c r="BF45" s="115"/>
      <c r="BG45" s="115"/>
      <c r="BH45" s="115"/>
      <c r="BI45" s="115"/>
      <c r="BJ45" s="115">
        <f t="shared" si="70"/>
        <v>0</v>
      </c>
      <c r="BK45" s="115"/>
      <c r="BL45" s="115"/>
      <c r="BM45" s="115">
        <f t="shared" si="71"/>
        <v>0</v>
      </c>
      <c r="BN45" s="115">
        <f t="shared" si="72"/>
        <v>0</v>
      </c>
      <c r="BO45" s="115"/>
      <c r="BP45" s="115"/>
      <c r="BQ45" s="115"/>
      <c r="BR45" s="115">
        <f t="shared" si="73"/>
        <v>0</v>
      </c>
      <c r="BS45" s="115">
        <f t="shared" si="74"/>
        <v>0</v>
      </c>
      <c r="BT45" s="115"/>
      <c r="BU45" s="115"/>
      <c r="BV45" s="115"/>
      <c r="BW45" s="115">
        <f t="shared" si="75"/>
        <v>0</v>
      </c>
      <c r="BX45" s="115"/>
      <c r="BY45" s="115"/>
      <c r="BZ45" s="115">
        <f t="shared" si="76"/>
        <v>0</v>
      </c>
      <c r="CA45" s="115">
        <f t="shared" si="77"/>
        <v>0</v>
      </c>
      <c r="CB45" s="115"/>
      <c r="CC45" s="115"/>
      <c r="CD45" s="115"/>
      <c r="CE45" s="115">
        <f t="shared" si="78"/>
        <v>0</v>
      </c>
      <c r="CF45" s="115">
        <f t="shared" si="79"/>
        <v>0</v>
      </c>
      <c r="CG45" s="115"/>
      <c r="CH45" s="115"/>
      <c r="CI45" s="115"/>
      <c r="CJ45" s="115"/>
      <c r="CK45" s="115">
        <f t="shared" si="80"/>
        <v>0</v>
      </c>
      <c r="CL45" s="115"/>
      <c r="CM45" s="115"/>
      <c r="CN45" s="115">
        <f t="shared" si="81"/>
        <v>0</v>
      </c>
      <c r="CO45" s="115">
        <f t="shared" si="82"/>
        <v>0</v>
      </c>
      <c r="CP45" s="115"/>
      <c r="CQ45" s="115"/>
      <c r="CR45" s="115"/>
      <c r="CS45" s="115">
        <f t="shared" si="83"/>
        <v>0</v>
      </c>
      <c r="CT45" s="115">
        <f t="shared" si="84"/>
        <v>0</v>
      </c>
      <c r="CU45" s="115"/>
      <c r="CV45" s="115"/>
      <c r="CW45" s="115"/>
      <c r="CX45" s="115"/>
      <c r="CY45" s="115">
        <f t="shared" si="85"/>
        <v>0</v>
      </c>
      <c r="CZ45" s="115"/>
      <c r="DA45" s="115"/>
      <c r="DB45" s="115">
        <f t="shared" si="86"/>
        <v>0</v>
      </c>
      <c r="DC45" s="115">
        <f t="shared" si="87"/>
        <v>0</v>
      </c>
      <c r="DD45" s="115"/>
      <c r="DE45" s="115"/>
      <c r="DF45" s="115"/>
      <c r="DG45" s="115">
        <f t="shared" si="88"/>
        <v>0</v>
      </c>
      <c r="DH45" s="115">
        <f t="shared" si="89"/>
        <v>0</v>
      </c>
    </row>
    <row r="46" spans="1:112" ht="12.75">
      <c r="A46" s="107" t="s">
        <v>512</v>
      </c>
      <c r="B46" s="8">
        <v>26</v>
      </c>
      <c r="C46" s="115"/>
      <c r="D46" s="115"/>
      <c r="E46" s="115"/>
      <c r="F46" s="115"/>
      <c r="G46" s="115">
        <f t="shared" si="50"/>
        <v>0</v>
      </c>
      <c r="H46" s="115"/>
      <c r="I46" s="115"/>
      <c r="J46" s="115">
        <f t="shared" si="51"/>
        <v>0</v>
      </c>
      <c r="K46" s="115">
        <f t="shared" si="52"/>
        <v>0</v>
      </c>
      <c r="L46" s="115"/>
      <c r="M46" s="115"/>
      <c r="N46" s="115"/>
      <c r="O46" s="115">
        <f t="shared" si="53"/>
        <v>0</v>
      </c>
      <c r="P46" s="115">
        <f t="shared" si="54"/>
        <v>0</v>
      </c>
      <c r="Q46" s="115"/>
      <c r="R46" s="115"/>
      <c r="S46" s="115"/>
      <c r="T46" s="115">
        <f t="shared" si="55"/>
        <v>0</v>
      </c>
      <c r="U46" s="115"/>
      <c r="V46" s="115"/>
      <c r="W46" s="115">
        <f>U46+V46</f>
        <v>0</v>
      </c>
      <c r="X46" s="115">
        <f>T46+W46</f>
        <v>0</v>
      </c>
      <c r="Y46" s="115"/>
      <c r="Z46" s="115"/>
      <c r="AA46" s="115"/>
      <c r="AB46" s="115">
        <f>Y46+Z46+AA46</f>
        <v>0</v>
      </c>
      <c r="AC46" s="115">
        <f t="shared" si="59"/>
        <v>0</v>
      </c>
      <c r="AD46" s="115"/>
      <c r="AE46" s="115"/>
      <c r="AF46" s="115"/>
      <c r="AG46" s="115"/>
      <c r="AH46" s="115">
        <f t="shared" si="60"/>
        <v>0</v>
      </c>
      <c r="AI46" s="115"/>
      <c r="AJ46" s="115"/>
      <c r="AK46" s="115">
        <f t="shared" si="61"/>
        <v>0</v>
      </c>
      <c r="AL46" s="115">
        <f t="shared" si="62"/>
        <v>0</v>
      </c>
      <c r="AM46" s="115"/>
      <c r="AN46" s="115"/>
      <c r="AO46" s="115"/>
      <c r="AP46" s="115">
        <f t="shared" si="63"/>
        <v>0</v>
      </c>
      <c r="AQ46" s="115">
        <f t="shared" si="64"/>
        <v>0</v>
      </c>
      <c r="AR46" s="115"/>
      <c r="AS46" s="115"/>
      <c r="AT46" s="115"/>
      <c r="AU46" s="115"/>
      <c r="AV46" s="115">
        <f t="shared" si="65"/>
        <v>0</v>
      </c>
      <c r="AW46" s="115"/>
      <c r="AX46" s="115"/>
      <c r="AY46" s="115">
        <f t="shared" si="66"/>
        <v>0</v>
      </c>
      <c r="AZ46" s="115">
        <f t="shared" si="67"/>
        <v>0</v>
      </c>
      <c r="BA46" s="115"/>
      <c r="BB46" s="115"/>
      <c r="BC46" s="115"/>
      <c r="BD46" s="115">
        <f t="shared" si="68"/>
        <v>0</v>
      </c>
      <c r="BE46" s="115">
        <f t="shared" si="69"/>
        <v>0</v>
      </c>
      <c r="BF46" s="115"/>
      <c r="BG46" s="115"/>
      <c r="BH46" s="115"/>
      <c r="BI46" s="115"/>
      <c r="BJ46" s="115">
        <f t="shared" si="70"/>
        <v>0</v>
      </c>
      <c r="BK46" s="115"/>
      <c r="BL46" s="115"/>
      <c r="BM46" s="115">
        <f t="shared" si="71"/>
        <v>0</v>
      </c>
      <c r="BN46" s="115">
        <f t="shared" si="72"/>
        <v>0</v>
      </c>
      <c r="BO46" s="115"/>
      <c r="BP46" s="115"/>
      <c r="BQ46" s="115"/>
      <c r="BR46" s="115">
        <f t="shared" si="73"/>
        <v>0</v>
      </c>
      <c r="BS46" s="115">
        <f t="shared" si="74"/>
        <v>0</v>
      </c>
      <c r="BT46" s="115"/>
      <c r="BU46" s="115"/>
      <c r="BV46" s="115"/>
      <c r="BW46" s="115">
        <f t="shared" si="75"/>
        <v>0</v>
      </c>
      <c r="BX46" s="115"/>
      <c r="BY46" s="115"/>
      <c r="BZ46" s="115">
        <f t="shared" si="76"/>
        <v>0</v>
      </c>
      <c r="CA46" s="115">
        <f t="shared" si="77"/>
        <v>0</v>
      </c>
      <c r="CB46" s="115"/>
      <c r="CC46" s="115"/>
      <c r="CD46" s="115"/>
      <c r="CE46" s="115">
        <f t="shared" si="78"/>
        <v>0</v>
      </c>
      <c r="CF46" s="115">
        <f t="shared" si="79"/>
        <v>0</v>
      </c>
      <c r="CG46" s="115"/>
      <c r="CH46" s="115"/>
      <c r="CI46" s="115"/>
      <c r="CJ46" s="115"/>
      <c r="CK46" s="115">
        <f t="shared" si="80"/>
        <v>0</v>
      </c>
      <c r="CL46" s="115"/>
      <c r="CM46" s="115"/>
      <c r="CN46" s="115">
        <f t="shared" si="81"/>
        <v>0</v>
      </c>
      <c r="CO46" s="115">
        <f t="shared" si="82"/>
        <v>0</v>
      </c>
      <c r="CP46" s="115"/>
      <c r="CQ46" s="115"/>
      <c r="CR46" s="115"/>
      <c r="CS46" s="115">
        <f t="shared" si="83"/>
        <v>0</v>
      </c>
      <c r="CT46" s="115">
        <f t="shared" si="84"/>
        <v>0</v>
      </c>
      <c r="CU46" s="115"/>
      <c r="CV46" s="115"/>
      <c r="CW46" s="115"/>
      <c r="CX46" s="115"/>
      <c r="CY46" s="115">
        <f t="shared" si="85"/>
        <v>0</v>
      </c>
      <c r="CZ46" s="115"/>
      <c r="DA46" s="115"/>
      <c r="DB46" s="115">
        <f t="shared" si="86"/>
        <v>0</v>
      </c>
      <c r="DC46" s="115">
        <f t="shared" si="87"/>
        <v>0</v>
      </c>
      <c r="DD46" s="115"/>
      <c r="DE46" s="115"/>
      <c r="DF46" s="115"/>
      <c r="DG46" s="115">
        <f t="shared" si="88"/>
        <v>0</v>
      </c>
      <c r="DH46" s="115">
        <f t="shared" si="89"/>
        <v>0</v>
      </c>
    </row>
    <row r="47" spans="1:112" ht="12.75">
      <c r="A47" s="93" t="s">
        <v>510</v>
      </c>
      <c r="B47" s="8">
        <v>27</v>
      </c>
      <c r="C47" s="115"/>
      <c r="D47" s="115"/>
      <c r="E47" s="115"/>
      <c r="F47" s="115"/>
      <c r="G47" s="115">
        <f t="shared" si="50"/>
        <v>0</v>
      </c>
      <c r="H47" s="115"/>
      <c r="I47" s="115"/>
      <c r="J47" s="115">
        <f t="shared" si="51"/>
        <v>0</v>
      </c>
      <c r="K47" s="115">
        <f t="shared" si="52"/>
        <v>0</v>
      </c>
      <c r="L47" s="115"/>
      <c r="M47" s="115"/>
      <c r="N47" s="115"/>
      <c r="O47" s="115">
        <f t="shared" si="53"/>
        <v>0</v>
      </c>
      <c r="P47" s="115">
        <f t="shared" si="54"/>
        <v>0</v>
      </c>
      <c r="Q47" s="115"/>
      <c r="R47" s="115"/>
      <c r="S47" s="115"/>
      <c r="T47" s="115">
        <f t="shared" si="55"/>
        <v>0</v>
      </c>
      <c r="U47" s="115"/>
      <c r="V47" s="115"/>
      <c r="W47" s="115">
        <f>U47+V47</f>
        <v>0</v>
      </c>
      <c r="X47" s="115">
        <f>T47+W47</f>
        <v>0</v>
      </c>
      <c r="Y47" s="115"/>
      <c r="Z47" s="115"/>
      <c r="AA47" s="115"/>
      <c r="AB47" s="115">
        <f>Y47+Z47+AA47</f>
        <v>0</v>
      </c>
      <c r="AC47" s="115">
        <f t="shared" si="59"/>
        <v>0</v>
      </c>
      <c r="AD47" s="115"/>
      <c r="AE47" s="115"/>
      <c r="AF47" s="115"/>
      <c r="AG47" s="115"/>
      <c r="AH47" s="115">
        <f t="shared" si="60"/>
        <v>0</v>
      </c>
      <c r="AI47" s="115"/>
      <c r="AJ47" s="115"/>
      <c r="AK47" s="115">
        <f t="shared" si="61"/>
        <v>0</v>
      </c>
      <c r="AL47" s="115">
        <f t="shared" si="62"/>
        <v>0</v>
      </c>
      <c r="AM47" s="115"/>
      <c r="AN47" s="115"/>
      <c r="AO47" s="115"/>
      <c r="AP47" s="115">
        <f t="shared" si="63"/>
        <v>0</v>
      </c>
      <c r="AQ47" s="115">
        <f t="shared" si="64"/>
        <v>0</v>
      </c>
      <c r="AR47" s="115"/>
      <c r="AS47" s="115"/>
      <c r="AT47" s="115"/>
      <c r="AU47" s="115"/>
      <c r="AV47" s="115">
        <f t="shared" si="65"/>
        <v>0</v>
      </c>
      <c r="AW47" s="115"/>
      <c r="AX47" s="115"/>
      <c r="AY47" s="115">
        <f t="shared" si="66"/>
        <v>0</v>
      </c>
      <c r="AZ47" s="115">
        <f t="shared" si="67"/>
        <v>0</v>
      </c>
      <c r="BA47" s="115"/>
      <c r="BB47" s="115"/>
      <c r="BC47" s="115"/>
      <c r="BD47" s="115">
        <f t="shared" si="68"/>
        <v>0</v>
      </c>
      <c r="BE47" s="115">
        <f t="shared" si="69"/>
        <v>0</v>
      </c>
      <c r="BF47" s="115"/>
      <c r="BG47" s="115"/>
      <c r="BH47" s="115"/>
      <c r="BI47" s="115"/>
      <c r="BJ47" s="115">
        <f t="shared" si="70"/>
        <v>0</v>
      </c>
      <c r="BK47" s="115"/>
      <c r="BL47" s="115"/>
      <c r="BM47" s="115">
        <f t="shared" si="71"/>
        <v>0</v>
      </c>
      <c r="BN47" s="115">
        <f t="shared" si="72"/>
        <v>0</v>
      </c>
      <c r="BO47" s="115"/>
      <c r="BP47" s="115"/>
      <c r="BQ47" s="115"/>
      <c r="BR47" s="115">
        <f t="shared" si="73"/>
        <v>0</v>
      </c>
      <c r="BS47" s="115">
        <f t="shared" si="74"/>
        <v>0</v>
      </c>
      <c r="BT47" s="115"/>
      <c r="BU47" s="115"/>
      <c r="BV47" s="115"/>
      <c r="BW47" s="115">
        <f t="shared" si="75"/>
        <v>0</v>
      </c>
      <c r="BX47" s="115"/>
      <c r="BY47" s="115"/>
      <c r="BZ47" s="115">
        <f t="shared" si="76"/>
        <v>0</v>
      </c>
      <c r="CA47" s="115">
        <f t="shared" si="77"/>
        <v>0</v>
      </c>
      <c r="CB47" s="115"/>
      <c r="CC47" s="115"/>
      <c r="CD47" s="115"/>
      <c r="CE47" s="115">
        <f t="shared" si="78"/>
        <v>0</v>
      </c>
      <c r="CF47" s="115">
        <f t="shared" si="79"/>
        <v>0</v>
      </c>
      <c r="CG47" s="115"/>
      <c r="CH47" s="115"/>
      <c r="CI47" s="115"/>
      <c r="CJ47" s="115"/>
      <c r="CK47" s="115">
        <f t="shared" si="80"/>
        <v>0</v>
      </c>
      <c r="CL47" s="115"/>
      <c r="CM47" s="115"/>
      <c r="CN47" s="115">
        <f t="shared" si="81"/>
        <v>0</v>
      </c>
      <c r="CO47" s="115">
        <f t="shared" si="82"/>
        <v>0</v>
      </c>
      <c r="CP47" s="115"/>
      <c r="CQ47" s="115"/>
      <c r="CR47" s="115"/>
      <c r="CS47" s="115">
        <f t="shared" si="83"/>
        <v>0</v>
      </c>
      <c r="CT47" s="115">
        <f t="shared" si="84"/>
        <v>0</v>
      </c>
      <c r="CU47" s="115"/>
      <c r="CV47" s="115"/>
      <c r="CW47" s="115"/>
      <c r="CX47" s="115"/>
      <c r="CY47" s="115">
        <f t="shared" si="85"/>
        <v>0</v>
      </c>
      <c r="CZ47" s="115"/>
      <c r="DA47" s="115"/>
      <c r="DB47" s="115">
        <f t="shared" si="86"/>
        <v>0</v>
      </c>
      <c r="DC47" s="115">
        <f t="shared" si="87"/>
        <v>0</v>
      </c>
      <c r="DD47" s="115"/>
      <c r="DE47" s="115"/>
      <c r="DF47" s="115"/>
      <c r="DG47" s="115">
        <f t="shared" si="88"/>
        <v>0</v>
      </c>
      <c r="DH47" s="115">
        <f t="shared" si="89"/>
        <v>0</v>
      </c>
    </row>
    <row r="48" spans="1:112" ht="12.75">
      <c r="A48" s="93" t="s">
        <v>511</v>
      </c>
      <c r="B48" s="8">
        <v>28</v>
      </c>
      <c r="C48" s="115"/>
      <c r="D48" s="115"/>
      <c r="E48" s="115"/>
      <c r="F48" s="115"/>
      <c r="G48" s="115">
        <f t="shared" si="50"/>
        <v>0</v>
      </c>
      <c r="H48" s="115"/>
      <c r="I48" s="115"/>
      <c r="J48" s="115">
        <f t="shared" si="51"/>
        <v>0</v>
      </c>
      <c r="K48" s="115">
        <f t="shared" si="52"/>
        <v>0</v>
      </c>
      <c r="L48" s="115"/>
      <c r="M48" s="115"/>
      <c r="N48" s="115"/>
      <c r="O48" s="115">
        <f t="shared" si="53"/>
        <v>0</v>
      </c>
      <c r="P48" s="115">
        <f t="shared" si="54"/>
        <v>0</v>
      </c>
      <c r="Q48" s="115"/>
      <c r="R48" s="115"/>
      <c r="S48" s="115"/>
      <c r="T48" s="115">
        <f t="shared" si="55"/>
        <v>0</v>
      </c>
      <c r="U48" s="115"/>
      <c r="V48" s="115"/>
      <c r="W48" s="115">
        <f>U48+V48</f>
        <v>0</v>
      </c>
      <c r="X48" s="115">
        <f>T48+W48</f>
        <v>0</v>
      </c>
      <c r="Y48" s="115"/>
      <c r="Z48" s="115"/>
      <c r="AA48" s="115"/>
      <c r="AB48" s="115">
        <f>Y48+Z48+AA48</f>
        <v>0</v>
      </c>
      <c r="AC48" s="115">
        <f t="shared" si="59"/>
        <v>0</v>
      </c>
      <c r="AD48" s="115"/>
      <c r="AE48" s="115"/>
      <c r="AF48" s="115"/>
      <c r="AG48" s="115"/>
      <c r="AH48" s="115">
        <f t="shared" si="60"/>
        <v>0</v>
      </c>
      <c r="AI48" s="115"/>
      <c r="AJ48" s="115"/>
      <c r="AK48" s="115">
        <f t="shared" si="61"/>
        <v>0</v>
      </c>
      <c r="AL48" s="115">
        <f t="shared" si="62"/>
        <v>0</v>
      </c>
      <c r="AM48" s="115"/>
      <c r="AN48" s="115"/>
      <c r="AO48" s="115"/>
      <c r="AP48" s="115">
        <f t="shared" si="63"/>
        <v>0</v>
      </c>
      <c r="AQ48" s="115">
        <f t="shared" si="64"/>
        <v>0</v>
      </c>
      <c r="AR48" s="115"/>
      <c r="AS48" s="115"/>
      <c r="AT48" s="115"/>
      <c r="AU48" s="115"/>
      <c r="AV48" s="115">
        <f t="shared" si="65"/>
        <v>0</v>
      </c>
      <c r="AW48" s="115"/>
      <c r="AX48" s="115"/>
      <c r="AY48" s="115">
        <f t="shared" si="66"/>
        <v>0</v>
      </c>
      <c r="AZ48" s="115">
        <f t="shared" si="67"/>
        <v>0</v>
      </c>
      <c r="BA48" s="115"/>
      <c r="BB48" s="115"/>
      <c r="BC48" s="115"/>
      <c r="BD48" s="115">
        <f t="shared" si="68"/>
        <v>0</v>
      </c>
      <c r="BE48" s="115">
        <f t="shared" si="69"/>
        <v>0</v>
      </c>
      <c r="BF48" s="115"/>
      <c r="BG48" s="115"/>
      <c r="BH48" s="115"/>
      <c r="BI48" s="115"/>
      <c r="BJ48" s="115">
        <f t="shared" si="70"/>
        <v>0</v>
      </c>
      <c r="BK48" s="115"/>
      <c r="BL48" s="115"/>
      <c r="BM48" s="115">
        <f t="shared" si="71"/>
        <v>0</v>
      </c>
      <c r="BN48" s="115">
        <f t="shared" si="72"/>
        <v>0</v>
      </c>
      <c r="BO48" s="115"/>
      <c r="BP48" s="115"/>
      <c r="BQ48" s="115"/>
      <c r="BR48" s="115">
        <f t="shared" si="73"/>
        <v>0</v>
      </c>
      <c r="BS48" s="115">
        <f t="shared" si="74"/>
        <v>0</v>
      </c>
      <c r="BT48" s="115"/>
      <c r="BU48" s="115"/>
      <c r="BV48" s="115"/>
      <c r="BW48" s="115">
        <f t="shared" si="75"/>
        <v>0</v>
      </c>
      <c r="BX48" s="115"/>
      <c r="BY48" s="115"/>
      <c r="BZ48" s="115">
        <f t="shared" si="76"/>
        <v>0</v>
      </c>
      <c r="CA48" s="115">
        <f t="shared" si="77"/>
        <v>0</v>
      </c>
      <c r="CB48" s="115"/>
      <c r="CC48" s="115"/>
      <c r="CD48" s="115"/>
      <c r="CE48" s="115">
        <f t="shared" si="78"/>
        <v>0</v>
      </c>
      <c r="CF48" s="115">
        <f t="shared" si="79"/>
        <v>0</v>
      </c>
      <c r="CG48" s="115"/>
      <c r="CH48" s="115"/>
      <c r="CI48" s="115"/>
      <c r="CJ48" s="115"/>
      <c r="CK48" s="115">
        <f t="shared" si="80"/>
        <v>0</v>
      </c>
      <c r="CL48" s="115"/>
      <c r="CM48" s="115"/>
      <c r="CN48" s="115">
        <f t="shared" si="81"/>
        <v>0</v>
      </c>
      <c r="CO48" s="115">
        <f t="shared" si="82"/>
        <v>0</v>
      </c>
      <c r="CP48" s="115"/>
      <c r="CQ48" s="115"/>
      <c r="CR48" s="115"/>
      <c r="CS48" s="115">
        <f t="shared" si="83"/>
        <v>0</v>
      </c>
      <c r="CT48" s="115">
        <f t="shared" si="84"/>
        <v>0</v>
      </c>
      <c r="CU48" s="115"/>
      <c r="CV48" s="115"/>
      <c r="CW48" s="115"/>
      <c r="CX48" s="115"/>
      <c r="CY48" s="115">
        <f t="shared" si="85"/>
        <v>0</v>
      </c>
      <c r="CZ48" s="115"/>
      <c r="DA48" s="115"/>
      <c r="DB48" s="115">
        <f t="shared" si="86"/>
        <v>0</v>
      </c>
      <c r="DC48" s="115">
        <f t="shared" si="87"/>
        <v>0</v>
      </c>
      <c r="DD48" s="115"/>
      <c r="DE48" s="115"/>
      <c r="DF48" s="115"/>
      <c r="DG48" s="115">
        <f t="shared" si="88"/>
        <v>0</v>
      </c>
      <c r="DH48" s="115">
        <f t="shared" si="89"/>
        <v>0</v>
      </c>
    </row>
  </sheetData>
  <sheetProtection/>
  <mergeCells count="894">
    <mergeCell ref="DH41:DH42"/>
    <mergeCell ref="DD41:DD42"/>
    <mergeCell ref="DE41:DE42"/>
    <mergeCell ref="DF41:DF42"/>
    <mergeCell ref="DG41:DG42"/>
    <mergeCell ref="DH34:DH35"/>
    <mergeCell ref="DG34:DG35"/>
    <mergeCell ref="CU41:CU42"/>
    <mergeCell ref="CV41:CV42"/>
    <mergeCell ref="CW41:CW42"/>
    <mergeCell ref="CX41:CX42"/>
    <mergeCell ref="CY41:CY42"/>
    <mergeCell ref="CZ41:CZ42"/>
    <mergeCell ref="DA41:DA42"/>
    <mergeCell ref="DB41:DB42"/>
    <mergeCell ref="DC41:DC42"/>
    <mergeCell ref="DD34:DD35"/>
    <mergeCell ref="DE34:DE35"/>
    <mergeCell ref="DF34:DF35"/>
    <mergeCell ref="DH32:DH33"/>
    <mergeCell ref="CU34:CU35"/>
    <mergeCell ref="CV34:CV35"/>
    <mergeCell ref="CW34:CW35"/>
    <mergeCell ref="CX34:CX35"/>
    <mergeCell ref="CY34:CY35"/>
    <mergeCell ref="CZ34:CZ35"/>
    <mergeCell ref="DA34:DA35"/>
    <mergeCell ref="DB34:DB35"/>
    <mergeCell ref="DC34:DC35"/>
    <mergeCell ref="DD32:DD33"/>
    <mergeCell ref="DE32:DE33"/>
    <mergeCell ref="DF32:DF33"/>
    <mergeCell ref="DG32:DG33"/>
    <mergeCell ref="DH21:DH22"/>
    <mergeCell ref="CU32:CU33"/>
    <mergeCell ref="CV32:CV33"/>
    <mergeCell ref="CW32:CW33"/>
    <mergeCell ref="CX32:CX33"/>
    <mergeCell ref="CY32:CY33"/>
    <mergeCell ref="CZ32:CZ33"/>
    <mergeCell ref="DA32:DA33"/>
    <mergeCell ref="DB32:DB33"/>
    <mergeCell ref="DC32:DC33"/>
    <mergeCell ref="DD21:DD22"/>
    <mergeCell ref="DE21:DE22"/>
    <mergeCell ref="DB21:DB22"/>
    <mergeCell ref="DC21:DC22"/>
    <mergeCell ref="DC29:DC30"/>
    <mergeCell ref="DD29:DG29"/>
    <mergeCell ref="DF21:DF22"/>
    <mergeCell ref="DG21:DG22"/>
    <mergeCell ref="DH19:DH20"/>
    <mergeCell ref="CU21:CU22"/>
    <mergeCell ref="CV21:CV22"/>
    <mergeCell ref="CW21:CW22"/>
    <mergeCell ref="CX21:CX22"/>
    <mergeCell ref="CY21:CY22"/>
    <mergeCell ref="CZ21:CZ22"/>
    <mergeCell ref="DA21:DA22"/>
    <mergeCell ref="DF19:DF20"/>
    <mergeCell ref="DG19:DG20"/>
    <mergeCell ref="DH13:DH14"/>
    <mergeCell ref="CU19:CU20"/>
    <mergeCell ref="CV19:CV20"/>
    <mergeCell ref="CW19:CW20"/>
    <mergeCell ref="CX19:CX20"/>
    <mergeCell ref="CY19:CY20"/>
    <mergeCell ref="CZ19:CZ20"/>
    <mergeCell ref="DA19:DA20"/>
    <mergeCell ref="DB19:DB20"/>
    <mergeCell ref="DC19:DC20"/>
    <mergeCell ref="DD13:DD14"/>
    <mergeCell ref="DE13:DE14"/>
    <mergeCell ref="DB13:DB14"/>
    <mergeCell ref="DC13:DC14"/>
    <mergeCell ref="DD19:DD20"/>
    <mergeCell ref="DE19:DE20"/>
    <mergeCell ref="DF13:DF14"/>
    <mergeCell ref="DG13:DG14"/>
    <mergeCell ref="DH8:DH10"/>
    <mergeCell ref="CU13:CU14"/>
    <mergeCell ref="CV13:CV14"/>
    <mergeCell ref="CW13:CW14"/>
    <mergeCell ref="CX13:CX14"/>
    <mergeCell ref="CY13:CY14"/>
    <mergeCell ref="CZ13:CZ14"/>
    <mergeCell ref="DA13:DA14"/>
    <mergeCell ref="DD8:DD10"/>
    <mergeCell ref="DE8:DE10"/>
    <mergeCell ref="DF8:DF10"/>
    <mergeCell ref="DG8:DG10"/>
    <mergeCell ref="CZ8:CZ10"/>
    <mergeCell ref="DA8:DA10"/>
    <mergeCell ref="DB8:DB10"/>
    <mergeCell ref="DC8:DC10"/>
    <mergeCell ref="CV8:CV10"/>
    <mergeCell ref="CW8:CW10"/>
    <mergeCell ref="CX8:CX10"/>
    <mergeCell ref="CY8:CY10"/>
    <mergeCell ref="CU3:DG3"/>
    <mergeCell ref="DH3:DH5"/>
    <mergeCell ref="CU4:CY4"/>
    <mergeCell ref="CZ4:DB4"/>
    <mergeCell ref="DC4:DC5"/>
    <mergeCell ref="DD4:DG4"/>
    <mergeCell ref="CS41:CS42"/>
    <mergeCell ref="CT41:CT42"/>
    <mergeCell ref="CU8:CU10"/>
    <mergeCell ref="CR34:CR35"/>
    <mergeCell ref="CS34:CS35"/>
    <mergeCell ref="CT34:CT35"/>
    <mergeCell ref="CS32:CS33"/>
    <mergeCell ref="CT32:CT33"/>
    <mergeCell ref="CR21:CR22"/>
    <mergeCell ref="CS21:CS22"/>
    <mergeCell ref="CO41:CO42"/>
    <mergeCell ref="CP41:CP42"/>
    <mergeCell ref="CQ41:CQ42"/>
    <mergeCell ref="CR41:CR42"/>
    <mergeCell ref="CG41:CG42"/>
    <mergeCell ref="CH41:CH42"/>
    <mergeCell ref="CI41:CI42"/>
    <mergeCell ref="CJ41:CJ42"/>
    <mergeCell ref="CK41:CK42"/>
    <mergeCell ref="CL41:CL42"/>
    <mergeCell ref="CM41:CM42"/>
    <mergeCell ref="CN34:CN35"/>
    <mergeCell ref="CK34:CK35"/>
    <mergeCell ref="CL34:CL35"/>
    <mergeCell ref="CM34:CM35"/>
    <mergeCell ref="CN41:CN42"/>
    <mergeCell ref="CO34:CO35"/>
    <mergeCell ref="CP34:CP35"/>
    <mergeCell ref="CQ34:CQ35"/>
    <mergeCell ref="CR32:CR33"/>
    <mergeCell ref="CG34:CG35"/>
    <mergeCell ref="CH34:CH35"/>
    <mergeCell ref="CI34:CI35"/>
    <mergeCell ref="CJ34:CJ35"/>
    <mergeCell ref="CN32:CN33"/>
    <mergeCell ref="CO32:CO33"/>
    <mergeCell ref="CT21:CT22"/>
    <mergeCell ref="CG32:CG33"/>
    <mergeCell ref="CH32:CH33"/>
    <mergeCell ref="CI32:CI33"/>
    <mergeCell ref="CJ32:CJ33"/>
    <mergeCell ref="CK32:CK33"/>
    <mergeCell ref="CL32:CL33"/>
    <mergeCell ref="CM32:CM33"/>
    <mergeCell ref="CR19:CR20"/>
    <mergeCell ref="CO19:CO20"/>
    <mergeCell ref="CP19:CP20"/>
    <mergeCell ref="CQ19:CQ20"/>
    <mergeCell ref="CP32:CP33"/>
    <mergeCell ref="CQ32:CQ33"/>
    <mergeCell ref="CM21:CM22"/>
    <mergeCell ref="CN19:CN20"/>
    <mergeCell ref="CN21:CN22"/>
    <mergeCell ref="CO21:CO22"/>
    <mergeCell ref="CP21:CP22"/>
    <mergeCell ref="CQ21:CQ22"/>
    <mergeCell ref="CG21:CG22"/>
    <mergeCell ref="CH21:CH22"/>
    <mergeCell ref="CI21:CI22"/>
    <mergeCell ref="CJ21:CJ22"/>
    <mergeCell ref="CK21:CK22"/>
    <mergeCell ref="CL21:CL22"/>
    <mergeCell ref="CT13:CT14"/>
    <mergeCell ref="CG19:CG20"/>
    <mergeCell ref="CH19:CH20"/>
    <mergeCell ref="CI19:CI20"/>
    <mergeCell ref="CJ19:CJ20"/>
    <mergeCell ref="CK19:CK20"/>
    <mergeCell ref="CL19:CL20"/>
    <mergeCell ref="CM19:CM20"/>
    <mergeCell ref="CS19:CS20"/>
    <mergeCell ref="CT19:CT20"/>
    <mergeCell ref="CP13:CP14"/>
    <mergeCell ref="CQ13:CQ14"/>
    <mergeCell ref="CR8:CR10"/>
    <mergeCell ref="CS8:CS10"/>
    <mergeCell ref="CP8:CP10"/>
    <mergeCell ref="CQ8:CQ10"/>
    <mergeCell ref="CR13:CR14"/>
    <mergeCell ref="CS13:CS14"/>
    <mergeCell ref="CT8:CT10"/>
    <mergeCell ref="CG13:CG14"/>
    <mergeCell ref="CH13:CH14"/>
    <mergeCell ref="CI13:CI14"/>
    <mergeCell ref="CJ13:CJ14"/>
    <mergeCell ref="CK13:CK14"/>
    <mergeCell ref="CL13:CL14"/>
    <mergeCell ref="CM13:CM14"/>
    <mergeCell ref="CN8:CN10"/>
    <mergeCell ref="CO8:CO10"/>
    <mergeCell ref="CL8:CL10"/>
    <mergeCell ref="CM8:CM10"/>
    <mergeCell ref="CF41:CF42"/>
    <mergeCell ref="CG3:CS3"/>
    <mergeCell ref="CG29:CK29"/>
    <mergeCell ref="CL29:CN29"/>
    <mergeCell ref="CF28:CF30"/>
    <mergeCell ref="CG28:CS28"/>
    <mergeCell ref="CN13:CN14"/>
    <mergeCell ref="CO13:CO14"/>
    <mergeCell ref="CT3:CT5"/>
    <mergeCell ref="CG4:CK4"/>
    <mergeCell ref="CL4:CN4"/>
    <mergeCell ref="CO4:CO5"/>
    <mergeCell ref="CP4:CS4"/>
    <mergeCell ref="CG8:CG10"/>
    <mergeCell ref="CH8:CH10"/>
    <mergeCell ref="CI8:CI10"/>
    <mergeCell ref="CJ8:CJ10"/>
    <mergeCell ref="CK8:CK10"/>
    <mergeCell ref="CD41:CD42"/>
    <mergeCell ref="CE41:CE42"/>
    <mergeCell ref="BX41:BX42"/>
    <mergeCell ref="BY41:BY42"/>
    <mergeCell ref="BZ41:BZ42"/>
    <mergeCell ref="CA41:CA42"/>
    <mergeCell ref="BT41:BT42"/>
    <mergeCell ref="BU41:BU42"/>
    <mergeCell ref="BV41:BV42"/>
    <mergeCell ref="BW41:BW42"/>
    <mergeCell ref="CC34:CC35"/>
    <mergeCell ref="CD34:CD35"/>
    <mergeCell ref="CA34:CA35"/>
    <mergeCell ref="CB34:CB35"/>
    <mergeCell ref="CB41:CB42"/>
    <mergeCell ref="CC41:CC42"/>
    <mergeCell ref="CE34:CE35"/>
    <mergeCell ref="CF34:CF35"/>
    <mergeCell ref="CF32:CF33"/>
    <mergeCell ref="BT34:BT35"/>
    <mergeCell ref="BU34:BU35"/>
    <mergeCell ref="BV34:BV35"/>
    <mergeCell ref="BW34:BW35"/>
    <mergeCell ref="BX34:BX35"/>
    <mergeCell ref="BY34:BY35"/>
    <mergeCell ref="BZ34:BZ35"/>
    <mergeCell ref="CB32:CB33"/>
    <mergeCell ref="CC32:CC33"/>
    <mergeCell ref="CD32:CD33"/>
    <mergeCell ref="CE32:CE33"/>
    <mergeCell ref="BX32:BX33"/>
    <mergeCell ref="BY32:BY33"/>
    <mergeCell ref="BZ32:BZ33"/>
    <mergeCell ref="CA32:CA33"/>
    <mergeCell ref="BZ21:BZ22"/>
    <mergeCell ref="BT32:BT33"/>
    <mergeCell ref="BU32:BU33"/>
    <mergeCell ref="BV32:BV33"/>
    <mergeCell ref="BW32:BW33"/>
    <mergeCell ref="CC21:CC22"/>
    <mergeCell ref="CA21:CA22"/>
    <mergeCell ref="CB21:CB22"/>
    <mergeCell ref="CB29:CE29"/>
    <mergeCell ref="BT28:CE28"/>
    <mergeCell ref="BT21:BT22"/>
    <mergeCell ref="BU21:BU22"/>
    <mergeCell ref="BV21:BV22"/>
    <mergeCell ref="BW21:BW22"/>
    <mergeCell ref="BX21:BX22"/>
    <mergeCell ref="BY21:BY22"/>
    <mergeCell ref="CD19:CD20"/>
    <mergeCell ref="CE19:CE20"/>
    <mergeCell ref="CE13:CE14"/>
    <mergeCell ref="CF13:CF14"/>
    <mergeCell ref="CE21:CE22"/>
    <mergeCell ref="CF21:CF22"/>
    <mergeCell ref="CF19:CF20"/>
    <mergeCell ref="CD21:CD22"/>
    <mergeCell ref="CC13:CC14"/>
    <mergeCell ref="CD13:CD14"/>
    <mergeCell ref="BT19:BT20"/>
    <mergeCell ref="BU19:BU20"/>
    <mergeCell ref="BV19:BV20"/>
    <mergeCell ref="BW19:BW20"/>
    <mergeCell ref="BX19:BX20"/>
    <mergeCell ref="BY19:BY20"/>
    <mergeCell ref="CB19:CB20"/>
    <mergeCell ref="CC19:CC20"/>
    <mergeCell ref="BY13:BY14"/>
    <mergeCell ref="BZ13:BZ14"/>
    <mergeCell ref="BZ19:BZ20"/>
    <mergeCell ref="CA19:CA20"/>
    <mergeCell ref="CA13:CA14"/>
    <mergeCell ref="CB13:CB14"/>
    <mergeCell ref="BT8:BT10"/>
    <mergeCell ref="BU8:BU10"/>
    <mergeCell ref="CD8:CD10"/>
    <mergeCell ref="CE8:CE10"/>
    <mergeCell ref="CF8:CF10"/>
    <mergeCell ref="BT13:BT14"/>
    <mergeCell ref="BU13:BU14"/>
    <mergeCell ref="BV13:BV14"/>
    <mergeCell ref="BW13:BW14"/>
    <mergeCell ref="BX13:BX14"/>
    <mergeCell ref="BT3:CE3"/>
    <mergeCell ref="CF3:CF5"/>
    <mergeCell ref="BT4:BW4"/>
    <mergeCell ref="BX4:BZ4"/>
    <mergeCell ref="CA4:CA5"/>
    <mergeCell ref="CB4:CE4"/>
    <mergeCell ref="BP41:BP42"/>
    <mergeCell ref="BQ41:BQ42"/>
    <mergeCell ref="BR34:BR35"/>
    <mergeCell ref="BS34:BS35"/>
    <mergeCell ref="BR41:BR42"/>
    <mergeCell ref="BS41:BS42"/>
    <mergeCell ref="BP34:BP35"/>
    <mergeCell ref="BQ34:BQ35"/>
    <mergeCell ref="BF41:BF42"/>
    <mergeCell ref="BG41:BG42"/>
    <mergeCell ref="BH41:BH42"/>
    <mergeCell ref="BI41:BI42"/>
    <mergeCell ref="BJ41:BJ42"/>
    <mergeCell ref="BK41:BK42"/>
    <mergeCell ref="BN41:BN42"/>
    <mergeCell ref="BO41:BO42"/>
    <mergeCell ref="BL34:BL35"/>
    <mergeCell ref="BM34:BM35"/>
    <mergeCell ref="BL41:BL42"/>
    <mergeCell ref="BM41:BM42"/>
    <mergeCell ref="BN34:BN35"/>
    <mergeCell ref="BO34:BO35"/>
    <mergeCell ref="BF34:BF35"/>
    <mergeCell ref="BG34:BG35"/>
    <mergeCell ref="BH34:BH35"/>
    <mergeCell ref="BI34:BI35"/>
    <mergeCell ref="BJ34:BJ35"/>
    <mergeCell ref="BK34:BK35"/>
    <mergeCell ref="BP32:BP33"/>
    <mergeCell ref="BQ32:BQ33"/>
    <mergeCell ref="BR21:BR22"/>
    <mergeCell ref="BS21:BS22"/>
    <mergeCell ref="BS28:BS30"/>
    <mergeCell ref="BR32:BR33"/>
    <mergeCell ref="BS32:BS33"/>
    <mergeCell ref="BP21:BP22"/>
    <mergeCell ref="BQ21:BQ22"/>
    <mergeCell ref="BF32:BF33"/>
    <mergeCell ref="BG32:BG33"/>
    <mergeCell ref="BH32:BH33"/>
    <mergeCell ref="BI32:BI33"/>
    <mergeCell ref="BJ32:BJ33"/>
    <mergeCell ref="BK32:BK33"/>
    <mergeCell ref="BN32:BN33"/>
    <mergeCell ref="BO32:BO33"/>
    <mergeCell ref="BL21:BL22"/>
    <mergeCell ref="BM21:BM22"/>
    <mergeCell ref="BL32:BL33"/>
    <mergeCell ref="BM32:BM33"/>
    <mergeCell ref="BN21:BN22"/>
    <mergeCell ref="BO21:BO22"/>
    <mergeCell ref="BR13:BR14"/>
    <mergeCell ref="BS13:BS14"/>
    <mergeCell ref="BR19:BR20"/>
    <mergeCell ref="BS19:BS20"/>
    <mergeCell ref="BF21:BF22"/>
    <mergeCell ref="BG21:BG22"/>
    <mergeCell ref="BH21:BH22"/>
    <mergeCell ref="BI21:BI22"/>
    <mergeCell ref="BJ21:BJ22"/>
    <mergeCell ref="BK21:BK22"/>
    <mergeCell ref="BF19:BF20"/>
    <mergeCell ref="BG19:BG20"/>
    <mergeCell ref="BH19:BH20"/>
    <mergeCell ref="BI19:BI20"/>
    <mergeCell ref="BJ19:BJ20"/>
    <mergeCell ref="BK19:BK20"/>
    <mergeCell ref="BL19:BL20"/>
    <mergeCell ref="BM19:BM20"/>
    <mergeCell ref="BN13:BN14"/>
    <mergeCell ref="BO13:BO14"/>
    <mergeCell ref="BP13:BP14"/>
    <mergeCell ref="BQ13:BQ14"/>
    <mergeCell ref="BN19:BN20"/>
    <mergeCell ref="BO19:BO20"/>
    <mergeCell ref="BP19:BP20"/>
    <mergeCell ref="BQ19:BQ20"/>
    <mergeCell ref="BR8:BR10"/>
    <mergeCell ref="BS8:BS10"/>
    <mergeCell ref="BF13:BF14"/>
    <mergeCell ref="BG13:BG14"/>
    <mergeCell ref="BH13:BH14"/>
    <mergeCell ref="BI13:BI14"/>
    <mergeCell ref="BJ13:BJ14"/>
    <mergeCell ref="BK13:BK14"/>
    <mergeCell ref="BL13:BL14"/>
    <mergeCell ref="BM13:BM14"/>
    <mergeCell ref="BS3:BS5"/>
    <mergeCell ref="BN4:BN5"/>
    <mergeCell ref="BF3:BR3"/>
    <mergeCell ref="BF4:BJ4"/>
    <mergeCell ref="BK4:BM4"/>
    <mergeCell ref="BO4:BR4"/>
    <mergeCell ref="BF8:BF10"/>
    <mergeCell ref="BG8:BG10"/>
    <mergeCell ref="BH8:BH10"/>
    <mergeCell ref="BI8:BI10"/>
    <mergeCell ref="BJ8:BJ10"/>
    <mergeCell ref="BK8:BK10"/>
    <mergeCell ref="BL8:BL10"/>
    <mergeCell ref="BM8:BM10"/>
    <mergeCell ref="BV8:BV10"/>
    <mergeCell ref="BW8:BW10"/>
    <mergeCell ref="BX8:BX10"/>
    <mergeCell ref="BY8:BY10"/>
    <mergeCell ref="BN8:BN10"/>
    <mergeCell ref="BO8:BO10"/>
    <mergeCell ref="BP8:BP10"/>
    <mergeCell ref="BQ8:BQ10"/>
    <mergeCell ref="BZ8:BZ10"/>
    <mergeCell ref="CA8:CA10"/>
    <mergeCell ref="CB8:CB10"/>
    <mergeCell ref="CC8:CC10"/>
    <mergeCell ref="BD41:BD42"/>
    <mergeCell ref="BE41:BE42"/>
    <mergeCell ref="BE34:BE35"/>
    <mergeCell ref="BE21:BE22"/>
    <mergeCell ref="BE13:BE14"/>
    <mergeCell ref="BF27:BS27"/>
    <mergeCell ref="BC41:BC42"/>
    <mergeCell ref="AY34:AY35"/>
    <mergeCell ref="AR41:AR42"/>
    <mergeCell ref="AS41:AS42"/>
    <mergeCell ref="AT41:AT42"/>
    <mergeCell ref="AU41:AU42"/>
    <mergeCell ref="AV41:AV42"/>
    <mergeCell ref="AW41:AW42"/>
    <mergeCell ref="AX41:AX42"/>
    <mergeCell ref="AY41:AY42"/>
    <mergeCell ref="AZ41:AZ42"/>
    <mergeCell ref="BA34:BA35"/>
    <mergeCell ref="BB34:BB35"/>
    <mergeCell ref="BD32:BD33"/>
    <mergeCell ref="BD34:BD35"/>
    <mergeCell ref="BC32:BC33"/>
    <mergeCell ref="BC34:BC35"/>
    <mergeCell ref="AZ34:AZ35"/>
    <mergeCell ref="BA41:BA42"/>
    <mergeCell ref="BB41:BB42"/>
    <mergeCell ref="BE32:BE33"/>
    <mergeCell ref="AR34:AR35"/>
    <mergeCell ref="AS34:AS35"/>
    <mergeCell ref="AT34:AT35"/>
    <mergeCell ref="AU34:AU35"/>
    <mergeCell ref="AV34:AV35"/>
    <mergeCell ref="AW34:AW35"/>
    <mergeCell ref="AX34:AX35"/>
    <mergeCell ref="AR32:AR33"/>
    <mergeCell ref="AS32:AS33"/>
    <mergeCell ref="AT32:AT33"/>
    <mergeCell ref="AU32:AU33"/>
    <mergeCell ref="BC21:BC22"/>
    <mergeCell ref="AZ21:AZ22"/>
    <mergeCell ref="AV32:AV33"/>
    <mergeCell ref="AW32:AW33"/>
    <mergeCell ref="AX32:AX33"/>
    <mergeCell ref="AY32:AY33"/>
    <mergeCell ref="BA32:BA33"/>
    <mergeCell ref="BB32:BB33"/>
    <mergeCell ref="AY21:AY22"/>
    <mergeCell ref="AZ32:AZ33"/>
    <mergeCell ref="BA21:BA22"/>
    <mergeCell ref="BB21:BB22"/>
    <mergeCell ref="BD19:BD20"/>
    <mergeCell ref="BD21:BD22"/>
    <mergeCell ref="AZ19:AZ20"/>
    <mergeCell ref="AR28:BD28"/>
    <mergeCell ref="AR29:AV29"/>
    <mergeCell ref="AW29:AY29"/>
    <mergeCell ref="BE19:BE20"/>
    <mergeCell ref="AR21:AR22"/>
    <mergeCell ref="AS21:AS22"/>
    <mergeCell ref="AT21:AT22"/>
    <mergeCell ref="AU21:AU22"/>
    <mergeCell ref="AV21:AV22"/>
    <mergeCell ref="AW21:AW22"/>
    <mergeCell ref="AX21:AX22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BA13:BA14"/>
    <mergeCell ref="BB13:BB14"/>
    <mergeCell ref="BC13:BC14"/>
    <mergeCell ref="AZ13:AZ14"/>
    <mergeCell ref="BA19:BA20"/>
    <mergeCell ref="BB19:BB20"/>
    <mergeCell ref="BC19:BC20"/>
    <mergeCell ref="BD13:BD14"/>
    <mergeCell ref="BE8:BE10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BA8:BA10"/>
    <mergeCell ref="BB8:BB10"/>
    <mergeCell ref="BC8:BC10"/>
    <mergeCell ref="BD8:BD10"/>
    <mergeCell ref="AP41:AP42"/>
    <mergeCell ref="AQ41:AQ42"/>
    <mergeCell ref="AR8:AR10"/>
    <mergeCell ref="AS8:AS10"/>
    <mergeCell ref="AP32:AP33"/>
    <mergeCell ref="AQ32:AQ33"/>
    <mergeCell ref="AO41:AO42"/>
    <mergeCell ref="AP34:AP35"/>
    <mergeCell ref="AQ34:AQ35"/>
    <mergeCell ref="AD2:AQ2"/>
    <mergeCell ref="AR3:BD3"/>
    <mergeCell ref="AR4:AV4"/>
    <mergeCell ref="AW4:AY4"/>
    <mergeCell ref="AZ4:AZ5"/>
    <mergeCell ref="BA4:BD4"/>
    <mergeCell ref="AR2:BE2"/>
    <mergeCell ref="AO34:AO35"/>
    <mergeCell ref="AJ34:AJ35"/>
    <mergeCell ref="AK34:AK35"/>
    <mergeCell ref="AD41:AD42"/>
    <mergeCell ref="AE41:AE42"/>
    <mergeCell ref="AF41:AF42"/>
    <mergeCell ref="AG41:AG42"/>
    <mergeCell ref="AH41:AH42"/>
    <mergeCell ref="AI41:AI42"/>
    <mergeCell ref="AL41:AL42"/>
    <mergeCell ref="AI34:AI35"/>
    <mergeCell ref="AJ41:AJ42"/>
    <mergeCell ref="AK41:AK42"/>
    <mergeCell ref="AL34:AL35"/>
    <mergeCell ref="AM34:AM35"/>
    <mergeCell ref="AN34:AN35"/>
    <mergeCell ref="AM41:AM42"/>
    <mergeCell ref="AN41:AN42"/>
    <mergeCell ref="AN32:AN33"/>
    <mergeCell ref="AO32:AO33"/>
    <mergeCell ref="AP21:AP22"/>
    <mergeCell ref="AQ21:AQ22"/>
    <mergeCell ref="AM29:AP29"/>
    <mergeCell ref="AD34:AD35"/>
    <mergeCell ref="AE34:AE35"/>
    <mergeCell ref="AF34:AF35"/>
    <mergeCell ref="AG34:AG35"/>
    <mergeCell ref="AH34:AH35"/>
    <mergeCell ref="AD32:AD33"/>
    <mergeCell ref="AE32:AE33"/>
    <mergeCell ref="AF32:AF33"/>
    <mergeCell ref="AG32:AG33"/>
    <mergeCell ref="AH32:AH33"/>
    <mergeCell ref="AI32:AI33"/>
    <mergeCell ref="AN21:AN22"/>
    <mergeCell ref="AO21:AO22"/>
    <mergeCell ref="AD27:AQ27"/>
    <mergeCell ref="AD28:AP28"/>
    <mergeCell ref="AQ28:AQ30"/>
    <mergeCell ref="AD29:AH29"/>
    <mergeCell ref="AJ21:AJ22"/>
    <mergeCell ref="AK21:AK22"/>
    <mergeCell ref="AJ32:AJ33"/>
    <mergeCell ref="AK32:AK33"/>
    <mergeCell ref="AL21:AL22"/>
    <mergeCell ref="AM21:AM22"/>
    <mergeCell ref="AL32:AL33"/>
    <mergeCell ref="AM32:AM33"/>
    <mergeCell ref="AP13:AP14"/>
    <mergeCell ref="AQ13:AQ14"/>
    <mergeCell ref="AP19:AP20"/>
    <mergeCell ref="AQ19:AQ20"/>
    <mergeCell ref="AD21:AD22"/>
    <mergeCell ref="AE21:AE22"/>
    <mergeCell ref="AF21:AF22"/>
    <mergeCell ref="AG21:AG22"/>
    <mergeCell ref="AH21:AH22"/>
    <mergeCell ref="AI21:AI22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3:AL14"/>
    <mergeCell ref="AM13:AM14"/>
    <mergeCell ref="AN13:AN14"/>
    <mergeCell ref="AO13:AO14"/>
    <mergeCell ref="AL19:AL20"/>
    <mergeCell ref="AM19:AM20"/>
    <mergeCell ref="AN19:AN20"/>
    <mergeCell ref="AO19:AO20"/>
    <mergeCell ref="AP8:AP10"/>
    <mergeCell ref="AQ8:AQ10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M8:AM10"/>
    <mergeCell ref="AN8:AN10"/>
    <mergeCell ref="AO8:AO10"/>
    <mergeCell ref="AH8:AH10"/>
    <mergeCell ref="AI8:AI10"/>
    <mergeCell ref="AJ8:AJ10"/>
    <mergeCell ref="AK8:AK10"/>
    <mergeCell ref="AD8:AD10"/>
    <mergeCell ref="AE8:AE10"/>
    <mergeCell ref="AF8:AF10"/>
    <mergeCell ref="AG8:AG10"/>
    <mergeCell ref="AQ3:AQ5"/>
    <mergeCell ref="AD4:AH4"/>
    <mergeCell ref="AI4:AK4"/>
    <mergeCell ref="AL4:AL5"/>
    <mergeCell ref="AM4:AP4"/>
    <mergeCell ref="AL8:AL10"/>
    <mergeCell ref="C1:K1"/>
    <mergeCell ref="AD3:AP3"/>
    <mergeCell ref="BE3:BE5"/>
    <mergeCell ref="AT8:AT10"/>
    <mergeCell ref="AU8:AU10"/>
    <mergeCell ref="AV8:AV10"/>
    <mergeCell ref="AW8:AW10"/>
    <mergeCell ref="AX8:AX10"/>
    <mergeCell ref="AY8:AY10"/>
    <mergeCell ref="AZ8:AZ10"/>
    <mergeCell ref="AC8:AC10"/>
    <mergeCell ref="Q13:Q14"/>
    <mergeCell ref="R13:R14"/>
    <mergeCell ref="S13:S14"/>
    <mergeCell ref="T13:T14"/>
    <mergeCell ref="U13:U14"/>
    <mergeCell ref="AC41:AC42"/>
    <mergeCell ref="Q8:Q10"/>
    <mergeCell ref="R8:R10"/>
    <mergeCell ref="S8:S10"/>
    <mergeCell ref="T8:T10"/>
    <mergeCell ref="U8:U10"/>
    <mergeCell ref="Z13:Z14"/>
    <mergeCell ref="AA13:AA14"/>
    <mergeCell ref="AB13:AB14"/>
    <mergeCell ref="AC13:AC14"/>
    <mergeCell ref="V19:V20"/>
    <mergeCell ref="Z8:Z10"/>
    <mergeCell ref="V13:V14"/>
    <mergeCell ref="W13:W14"/>
    <mergeCell ref="X13:X14"/>
    <mergeCell ref="Y13:Y14"/>
    <mergeCell ref="AB41:AB42"/>
    <mergeCell ref="U41:U42"/>
    <mergeCell ref="V41:V42"/>
    <mergeCell ref="W41:W42"/>
    <mergeCell ref="X41:X42"/>
    <mergeCell ref="V8:V10"/>
    <mergeCell ref="W8:W10"/>
    <mergeCell ref="X8:X10"/>
    <mergeCell ref="Y8:Y10"/>
    <mergeCell ref="Y41:Y42"/>
    <mergeCell ref="Q41:Q42"/>
    <mergeCell ref="R41:R42"/>
    <mergeCell ref="S41:S42"/>
    <mergeCell ref="T41:T42"/>
    <mergeCell ref="Z34:Z35"/>
    <mergeCell ref="AA34:AA35"/>
    <mergeCell ref="X34:X35"/>
    <mergeCell ref="Y34:Y35"/>
    <mergeCell ref="AA41:AA42"/>
    <mergeCell ref="Z41:Z42"/>
    <mergeCell ref="AB34:AB35"/>
    <mergeCell ref="AC34:AC35"/>
    <mergeCell ref="AC32:AC33"/>
    <mergeCell ref="Q34:Q35"/>
    <mergeCell ref="R34:R35"/>
    <mergeCell ref="S34:S35"/>
    <mergeCell ref="T34:T35"/>
    <mergeCell ref="U34:U35"/>
    <mergeCell ref="V34:V35"/>
    <mergeCell ref="W34:W35"/>
    <mergeCell ref="AA32:AA33"/>
    <mergeCell ref="AB32:AB33"/>
    <mergeCell ref="U32:U33"/>
    <mergeCell ref="V32:V33"/>
    <mergeCell ref="W32:W33"/>
    <mergeCell ref="X32:X33"/>
    <mergeCell ref="Y32:Y33"/>
    <mergeCell ref="Z32:Z33"/>
    <mergeCell ref="AB21:AB22"/>
    <mergeCell ref="AC21:AC22"/>
    <mergeCell ref="V21:V22"/>
    <mergeCell ref="W21:W22"/>
    <mergeCell ref="X21:X22"/>
    <mergeCell ref="Y21:Y22"/>
    <mergeCell ref="Z21:Z22"/>
    <mergeCell ref="AA21:AA22"/>
    <mergeCell ref="O41:O42"/>
    <mergeCell ref="P41:P42"/>
    <mergeCell ref="C2:P2"/>
    <mergeCell ref="Q3:AB3"/>
    <mergeCell ref="Q4:T4"/>
    <mergeCell ref="U4:W4"/>
    <mergeCell ref="X4:X5"/>
    <mergeCell ref="Y4:AB4"/>
    <mergeCell ref="Q2:AC2"/>
    <mergeCell ref="U21:U22"/>
    <mergeCell ref="B41:B42"/>
    <mergeCell ref="C41:C42"/>
    <mergeCell ref="D41:D42"/>
    <mergeCell ref="E41:E42"/>
    <mergeCell ref="AC3:AC5"/>
    <mergeCell ref="Q19:Q20"/>
    <mergeCell ref="R19:R20"/>
    <mergeCell ref="S19:S20"/>
    <mergeCell ref="T19:T20"/>
    <mergeCell ref="U19:U20"/>
    <mergeCell ref="AA8:AA10"/>
    <mergeCell ref="AB8:AB10"/>
    <mergeCell ref="Z19:Z20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AA19:AA20"/>
    <mergeCell ref="AB19:AB20"/>
    <mergeCell ref="AC19:AC20"/>
    <mergeCell ref="Q21:Q22"/>
    <mergeCell ref="R21:R22"/>
    <mergeCell ref="S21:S22"/>
    <mergeCell ref="T21:T22"/>
    <mergeCell ref="W19:W20"/>
    <mergeCell ref="Y19:Y20"/>
    <mergeCell ref="M34:M35"/>
    <mergeCell ref="N34:N35"/>
    <mergeCell ref="O34:O35"/>
    <mergeCell ref="P34:P35"/>
    <mergeCell ref="P32:P33"/>
    <mergeCell ref="O21:O22"/>
    <mergeCell ref="P21:P22"/>
    <mergeCell ref="N19:N20"/>
    <mergeCell ref="Q32:Q33"/>
    <mergeCell ref="J34:J35"/>
    <mergeCell ref="K34:K35"/>
    <mergeCell ref="L34:L35"/>
    <mergeCell ref="N32:N33"/>
    <mergeCell ref="O32:O33"/>
    <mergeCell ref="X19:X20"/>
    <mergeCell ref="R32:R33"/>
    <mergeCell ref="S32:S33"/>
    <mergeCell ref="T32:T33"/>
    <mergeCell ref="Q27:AC27"/>
    <mergeCell ref="B34:B35"/>
    <mergeCell ref="C34:C35"/>
    <mergeCell ref="D34:D35"/>
    <mergeCell ref="E34:E35"/>
    <mergeCell ref="F34:F35"/>
    <mergeCell ref="G34:G35"/>
    <mergeCell ref="H34:H35"/>
    <mergeCell ref="J32:J33"/>
    <mergeCell ref="K32:K33"/>
    <mergeCell ref="L32:L33"/>
    <mergeCell ref="M32:M33"/>
    <mergeCell ref="F32:F33"/>
    <mergeCell ref="G32:G33"/>
    <mergeCell ref="H32:H33"/>
    <mergeCell ref="I32:I33"/>
    <mergeCell ref="I34:I35"/>
    <mergeCell ref="M21:M22"/>
    <mergeCell ref="N21:N22"/>
    <mergeCell ref="I21:I22"/>
    <mergeCell ref="J21:J22"/>
    <mergeCell ref="K21:K22"/>
    <mergeCell ref="L21:L22"/>
    <mergeCell ref="G21:G22"/>
    <mergeCell ref="H21:H22"/>
    <mergeCell ref="J19:J20"/>
    <mergeCell ref="B32:B33"/>
    <mergeCell ref="C32:C33"/>
    <mergeCell ref="D32:D33"/>
    <mergeCell ref="E32:E33"/>
    <mergeCell ref="G19:G20"/>
    <mergeCell ref="H19:H20"/>
    <mergeCell ref="I19:I20"/>
    <mergeCell ref="O19:O20"/>
    <mergeCell ref="P19:P20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M13:M14"/>
    <mergeCell ref="N13:N14"/>
    <mergeCell ref="K19:K20"/>
    <mergeCell ref="L19:L20"/>
    <mergeCell ref="M19:M20"/>
    <mergeCell ref="F19:F20"/>
    <mergeCell ref="H13:H14"/>
    <mergeCell ref="O13:O14"/>
    <mergeCell ref="P13:P14"/>
    <mergeCell ref="I13:I14"/>
    <mergeCell ref="J13:J14"/>
    <mergeCell ref="K13:K14"/>
    <mergeCell ref="L13:L14"/>
    <mergeCell ref="B13:B14"/>
    <mergeCell ref="C13:C14"/>
    <mergeCell ref="D13:D14"/>
    <mergeCell ref="E13:E14"/>
    <mergeCell ref="F13:F14"/>
    <mergeCell ref="G13:G14"/>
    <mergeCell ref="G8:G10"/>
    <mergeCell ref="H8:H10"/>
    <mergeCell ref="I8:I10"/>
    <mergeCell ref="N8:N10"/>
    <mergeCell ref="O8:O10"/>
    <mergeCell ref="P8:P10"/>
    <mergeCell ref="B8:B10"/>
    <mergeCell ref="C8:C10"/>
    <mergeCell ref="D8:D10"/>
    <mergeCell ref="E8:E10"/>
    <mergeCell ref="A3:A5"/>
    <mergeCell ref="B3:B5"/>
    <mergeCell ref="C3:O3"/>
    <mergeCell ref="J8:J10"/>
    <mergeCell ref="K8:K10"/>
    <mergeCell ref="L8:L10"/>
    <mergeCell ref="AC28:AC30"/>
    <mergeCell ref="Y29:AB29"/>
    <mergeCell ref="P3:P5"/>
    <mergeCell ref="C4:G4"/>
    <mergeCell ref="H4:J4"/>
    <mergeCell ref="K4:K5"/>
    <mergeCell ref="L4:O4"/>
    <mergeCell ref="C27:P27"/>
    <mergeCell ref="M8:M10"/>
    <mergeCell ref="F8:F10"/>
    <mergeCell ref="Q29:T29"/>
    <mergeCell ref="U29:W29"/>
    <mergeCell ref="X29:X30"/>
    <mergeCell ref="BN29:BN30"/>
    <mergeCell ref="BO29:BR29"/>
    <mergeCell ref="A28:A30"/>
    <mergeCell ref="B28:B30"/>
    <mergeCell ref="C28:O28"/>
    <mergeCell ref="P28:P30"/>
    <mergeCell ref="Q28:AB28"/>
    <mergeCell ref="DH28:DH30"/>
    <mergeCell ref="AI29:AK29"/>
    <mergeCell ref="AL29:AL30"/>
    <mergeCell ref="C29:G29"/>
    <mergeCell ref="H29:J29"/>
    <mergeCell ref="K29:K30"/>
    <mergeCell ref="L29:O29"/>
    <mergeCell ref="BE28:BE30"/>
    <mergeCell ref="BF28:BR28"/>
    <mergeCell ref="BA29:BD29"/>
    <mergeCell ref="CU27:DH27"/>
    <mergeCell ref="AZ29:AZ30"/>
    <mergeCell ref="CU2:DH2"/>
    <mergeCell ref="AR27:BE27"/>
    <mergeCell ref="CO29:CO30"/>
    <mergeCell ref="CP29:CS29"/>
    <mergeCell ref="CU29:CY29"/>
    <mergeCell ref="CZ29:DB29"/>
    <mergeCell ref="CT28:CT30"/>
    <mergeCell ref="CU28:DG28"/>
    <mergeCell ref="BT29:BW29"/>
    <mergeCell ref="BX29:BZ29"/>
    <mergeCell ref="CA29:CA30"/>
    <mergeCell ref="BF2:BS2"/>
    <mergeCell ref="BT2:CF2"/>
    <mergeCell ref="CG2:CT2"/>
    <mergeCell ref="BT27:CF27"/>
    <mergeCell ref="CG27:CT27"/>
    <mergeCell ref="BF29:BJ29"/>
    <mergeCell ref="BK29:BM29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F2" sqref="F2"/>
    </sheetView>
  </sheetViews>
  <sheetFormatPr defaultColWidth="9.00390625" defaultRowHeight="12.75"/>
  <cols>
    <col min="1" max="1" width="39.00390625" style="101" customWidth="1"/>
    <col min="2" max="2" width="15.125" style="101" customWidth="1"/>
    <col min="3" max="3" width="2.75390625" style="101" customWidth="1"/>
    <col min="4" max="4" width="4.125" style="101" customWidth="1"/>
    <col min="5" max="5" width="13.625" style="101" customWidth="1"/>
    <col min="6" max="6" width="12.375" style="101" customWidth="1"/>
    <col min="7" max="7" width="11.125" style="101" customWidth="1"/>
    <col min="8" max="8" width="11.875" style="101" customWidth="1"/>
    <col min="9" max="9" width="8.125" style="101" customWidth="1"/>
    <col min="10" max="10" width="3.625" style="101" customWidth="1"/>
    <col min="11" max="11" width="5.625" style="101" customWidth="1"/>
    <col min="12" max="12" width="8.375" style="101" customWidth="1"/>
    <col min="13" max="13" width="0.875" style="101" customWidth="1"/>
    <col min="14" max="16384" width="9.125" style="101" customWidth="1"/>
  </cols>
  <sheetData>
    <row r="1" spans="1:12" ht="12.75">
      <c r="A1" s="462" t="s">
        <v>587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2" ht="12.75" customHeight="1">
      <c r="A2" s="121" t="s">
        <v>653</v>
      </c>
      <c r="B2" s="65"/>
      <c r="C2" s="65"/>
      <c r="D2" s="65"/>
      <c r="E2" s="65"/>
      <c r="F2" s="60"/>
      <c r="G2" s="121" t="s">
        <v>169</v>
      </c>
      <c r="H2" s="65"/>
      <c r="I2" s="65"/>
      <c r="J2" s="65"/>
      <c r="K2" s="65"/>
      <c r="L2" s="65"/>
    </row>
    <row r="3" spans="1:12" ht="12.75" customHeight="1">
      <c r="A3" s="123" t="s">
        <v>592</v>
      </c>
      <c r="B3" s="119"/>
      <c r="C3" s="119"/>
      <c r="D3" s="119"/>
      <c r="E3" s="119"/>
      <c r="F3" s="119"/>
      <c r="G3" s="119"/>
      <c r="H3" s="119"/>
      <c r="I3" s="119"/>
      <c r="J3" s="463"/>
      <c r="K3" s="463"/>
      <c r="L3" s="122" t="s">
        <v>591</v>
      </c>
    </row>
    <row r="4" spans="1:11" ht="12.75" customHeight="1">
      <c r="A4" s="120" t="s">
        <v>588</v>
      </c>
      <c r="B4" s="124"/>
      <c r="C4" s="120" t="s">
        <v>590</v>
      </c>
      <c r="H4" s="124"/>
      <c r="I4" s="120" t="s">
        <v>589</v>
      </c>
      <c r="K4" s="120"/>
    </row>
    <row r="5" ht="20.25" customHeight="1"/>
    <row r="6" spans="1:12" ht="15.75">
      <c r="A6" s="436" t="s">
        <v>585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</row>
    <row r="7" spans="1:12" ht="12.75">
      <c r="A7" s="119" t="s">
        <v>586</v>
      </c>
      <c r="B7" s="119"/>
      <c r="C7" s="119"/>
      <c r="E7" s="418" t="s">
        <v>499</v>
      </c>
      <c r="F7" s="418"/>
      <c r="G7" s="418"/>
      <c r="H7" s="418"/>
      <c r="I7" s="418"/>
      <c r="J7" s="418"/>
      <c r="K7" s="418"/>
      <c r="L7" s="418"/>
    </row>
    <row r="8" spans="1:12" ht="12.75" customHeight="1">
      <c r="A8" s="340" t="s">
        <v>10</v>
      </c>
      <c r="B8" s="341"/>
      <c r="C8" s="342"/>
      <c r="D8" s="240" t="s">
        <v>74</v>
      </c>
      <c r="E8" s="335" t="s">
        <v>565</v>
      </c>
      <c r="F8" s="336"/>
      <c r="G8" s="336"/>
      <c r="H8" s="336"/>
      <c r="I8" s="336"/>
      <c r="J8" s="337"/>
      <c r="K8" s="387" t="s">
        <v>158</v>
      </c>
      <c r="L8" s="389"/>
    </row>
    <row r="9" spans="1:12" ht="12.75" customHeight="1">
      <c r="A9" s="485"/>
      <c r="B9" s="486"/>
      <c r="C9" s="487"/>
      <c r="D9" s="241"/>
      <c r="E9" s="335" t="s">
        <v>566</v>
      </c>
      <c r="F9" s="336"/>
      <c r="G9" s="336"/>
      <c r="H9" s="337"/>
      <c r="I9" s="387" t="s">
        <v>244</v>
      </c>
      <c r="J9" s="389"/>
      <c r="K9" s="443"/>
      <c r="L9" s="444"/>
    </row>
    <row r="10" spans="1:12" ht="51">
      <c r="A10" s="343"/>
      <c r="B10" s="344"/>
      <c r="C10" s="345"/>
      <c r="D10" s="332"/>
      <c r="E10" s="42" t="s">
        <v>567</v>
      </c>
      <c r="F10" s="42" t="s">
        <v>568</v>
      </c>
      <c r="G10" s="42" t="s">
        <v>469</v>
      </c>
      <c r="H10" s="19" t="s">
        <v>584</v>
      </c>
      <c r="I10" s="390"/>
      <c r="J10" s="392"/>
      <c r="K10" s="390"/>
      <c r="L10" s="392"/>
    </row>
    <row r="11" spans="1:12" ht="12.75">
      <c r="A11" s="445">
        <v>1</v>
      </c>
      <c r="B11" s="488"/>
      <c r="C11" s="446"/>
      <c r="D11" s="8">
        <v>2</v>
      </c>
      <c r="E11" s="8">
        <v>3</v>
      </c>
      <c r="F11" s="8">
        <v>4</v>
      </c>
      <c r="G11" s="8">
        <v>5</v>
      </c>
      <c r="H11" s="8">
        <v>6</v>
      </c>
      <c r="I11" s="445">
        <v>7</v>
      </c>
      <c r="J11" s="446"/>
      <c r="K11" s="445">
        <v>8</v>
      </c>
      <c r="L11" s="446"/>
    </row>
    <row r="12" spans="1:12" ht="25.5" customHeight="1">
      <c r="A12" s="489" t="s">
        <v>583</v>
      </c>
      <c r="B12" s="490"/>
      <c r="C12" s="491"/>
      <c r="D12" s="8" t="s">
        <v>76</v>
      </c>
      <c r="E12" s="115">
        <f>E13</f>
        <v>0</v>
      </c>
      <c r="F12" s="115">
        <f>F13</f>
        <v>0</v>
      </c>
      <c r="G12" s="115">
        <f>G13</f>
        <v>0</v>
      </c>
      <c r="H12" s="115">
        <f>E12+F12+G12</f>
        <v>0</v>
      </c>
      <c r="I12" s="259">
        <f>I13</f>
        <v>0</v>
      </c>
      <c r="J12" s="260"/>
      <c r="K12" s="259">
        <f>K13+K29</f>
        <v>0</v>
      </c>
      <c r="L12" s="260"/>
    </row>
    <row r="13" spans="1:12" ht="12.75">
      <c r="A13" s="476" t="s">
        <v>195</v>
      </c>
      <c r="B13" s="477"/>
      <c r="C13" s="478"/>
      <c r="D13" s="333" t="s">
        <v>77</v>
      </c>
      <c r="E13" s="223">
        <f>E16+E18+E24+E26+E27+E28</f>
        <v>0</v>
      </c>
      <c r="F13" s="223">
        <f>F16+F18+F24+F26+F27+F28</f>
        <v>0</v>
      </c>
      <c r="G13" s="223">
        <f>G16+G18+G24+G26+G27+G28</f>
        <v>0</v>
      </c>
      <c r="H13" s="223">
        <f>E13+F13+G13</f>
        <v>0</v>
      </c>
      <c r="I13" s="437">
        <f>I16+I18+I24+I26+I27+I28</f>
        <v>0</v>
      </c>
      <c r="J13" s="438"/>
      <c r="K13" s="437">
        <f>K16+K18+K24+K26+K27+K28</f>
        <v>0</v>
      </c>
      <c r="L13" s="438"/>
    </row>
    <row r="14" spans="1:12" ht="25.5" customHeight="1">
      <c r="A14" s="492" t="s">
        <v>582</v>
      </c>
      <c r="B14" s="493"/>
      <c r="C14" s="494"/>
      <c r="D14" s="434"/>
      <c r="E14" s="435"/>
      <c r="F14" s="435"/>
      <c r="G14" s="435"/>
      <c r="H14" s="435"/>
      <c r="I14" s="439"/>
      <c r="J14" s="440"/>
      <c r="K14" s="439"/>
      <c r="L14" s="440"/>
    </row>
    <row r="15" spans="1:12" ht="12.75">
      <c r="A15" s="473" t="s">
        <v>569</v>
      </c>
      <c r="B15" s="474"/>
      <c r="C15" s="475"/>
      <c r="D15" s="334"/>
      <c r="E15" s="224"/>
      <c r="F15" s="224"/>
      <c r="G15" s="224"/>
      <c r="H15" s="224"/>
      <c r="I15" s="441"/>
      <c r="J15" s="442"/>
      <c r="K15" s="441"/>
      <c r="L15" s="442"/>
    </row>
    <row r="16" spans="1:12" ht="12.75">
      <c r="A16" s="476" t="s">
        <v>58</v>
      </c>
      <c r="B16" s="477"/>
      <c r="C16" s="478"/>
      <c r="D16" s="333" t="s">
        <v>78</v>
      </c>
      <c r="E16" s="223"/>
      <c r="F16" s="223"/>
      <c r="G16" s="223"/>
      <c r="H16" s="223">
        <f>E16+F16+G16</f>
        <v>0</v>
      </c>
      <c r="I16" s="437"/>
      <c r="J16" s="438"/>
      <c r="K16" s="437"/>
      <c r="L16" s="438"/>
    </row>
    <row r="17" spans="1:12" ht="12.75">
      <c r="A17" s="479" t="s">
        <v>570</v>
      </c>
      <c r="B17" s="480"/>
      <c r="C17" s="481"/>
      <c r="D17" s="334"/>
      <c r="E17" s="224"/>
      <c r="F17" s="224"/>
      <c r="G17" s="224"/>
      <c r="H17" s="224"/>
      <c r="I17" s="441"/>
      <c r="J17" s="442"/>
      <c r="K17" s="441"/>
      <c r="L17" s="442"/>
    </row>
    <row r="18" spans="1:12" ht="26.25" customHeight="1">
      <c r="A18" s="482" t="s">
        <v>654</v>
      </c>
      <c r="B18" s="482"/>
      <c r="C18" s="482"/>
      <c r="D18" s="108" t="s">
        <v>79</v>
      </c>
      <c r="E18" s="117">
        <f>E19+E23</f>
        <v>0</v>
      </c>
      <c r="F18" s="117">
        <f>F19</f>
        <v>0</v>
      </c>
      <c r="G18" s="117">
        <f>G19</f>
        <v>0</v>
      </c>
      <c r="H18" s="117">
        <f>H19+H23</f>
        <v>0</v>
      </c>
      <c r="I18" s="259">
        <f>I19</f>
        <v>0</v>
      </c>
      <c r="J18" s="260"/>
      <c r="K18" s="259">
        <f>K19+K23</f>
        <v>0</v>
      </c>
      <c r="L18" s="260"/>
    </row>
    <row r="19" spans="1:12" ht="12.75">
      <c r="A19" s="459" t="s">
        <v>571</v>
      </c>
      <c r="B19" s="460"/>
      <c r="C19" s="461"/>
      <c r="D19" s="37" t="s">
        <v>80</v>
      </c>
      <c r="E19" s="115"/>
      <c r="F19" s="115"/>
      <c r="G19" s="115"/>
      <c r="H19" s="115">
        <f>E19+F19+G19</f>
        <v>0</v>
      </c>
      <c r="I19" s="441"/>
      <c r="J19" s="442"/>
      <c r="K19" s="441"/>
      <c r="L19" s="442"/>
    </row>
    <row r="20" spans="1:12" ht="12.75">
      <c r="A20" s="464" t="s">
        <v>572</v>
      </c>
      <c r="B20" s="465"/>
      <c r="C20" s="466"/>
      <c r="D20" s="483" t="s">
        <v>81</v>
      </c>
      <c r="E20" s="223"/>
      <c r="F20" s="223"/>
      <c r="G20" s="223"/>
      <c r="H20" s="223">
        <f>E20+F20+G20</f>
        <v>0</v>
      </c>
      <c r="I20" s="437"/>
      <c r="J20" s="438"/>
      <c r="K20" s="437"/>
      <c r="L20" s="438"/>
    </row>
    <row r="21" spans="1:12" ht="25.5" customHeight="1">
      <c r="A21" s="467" t="s">
        <v>573</v>
      </c>
      <c r="B21" s="468"/>
      <c r="C21" s="469"/>
      <c r="D21" s="484"/>
      <c r="E21" s="224"/>
      <c r="F21" s="224"/>
      <c r="G21" s="224"/>
      <c r="H21" s="224"/>
      <c r="I21" s="441"/>
      <c r="J21" s="442"/>
      <c r="K21" s="441"/>
      <c r="L21" s="442"/>
    </row>
    <row r="22" spans="1:12" ht="25.5" customHeight="1">
      <c r="A22" s="470" t="s">
        <v>574</v>
      </c>
      <c r="B22" s="471"/>
      <c r="C22" s="472"/>
      <c r="D22" s="37" t="s">
        <v>82</v>
      </c>
      <c r="E22" s="136" t="s">
        <v>22</v>
      </c>
      <c r="F22" s="115"/>
      <c r="G22" s="115"/>
      <c r="H22" s="115">
        <f>F22+G22</f>
        <v>0</v>
      </c>
      <c r="I22" s="261" t="s">
        <v>22</v>
      </c>
      <c r="J22" s="262"/>
      <c r="K22" s="261"/>
      <c r="L22" s="262"/>
    </row>
    <row r="23" spans="1:12" ht="25.5" customHeight="1">
      <c r="A23" s="456" t="s">
        <v>575</v>
      </c>
      <c r="B23" s="457"/>
      <c r="C23" s="458"/>
      <c r="D23" s="37" t="s">
        <v>83</v>
      </c>
      <c r="E23" s="115"/>
      <c r="F23" s="136" t="s">
        <v>22</v>
      </c>
      <c r="G23" s="136" t="s">
        <v>22</v>
      </c>
      <c r="H23" s="115">
        <f>E23</f>
        <v>0</v>
      </c>
      <c r="I23" s="261" t="s">
        <v>22</v>
      </c>
      <c r="J23" s="262"/>
      <c r="K23" s="261"/>
      <c r="L23" s="262"/>
    </row>
    <row r="24" spans="1:12" ht="12.75">
      <c r="A24" s="450" t="s">
        <v>576</v>
      </c>
      <c r="B24" s="451"/>
      <c r="C24" s="452"/>
      <c r="D24" s="37" t="s">
        <v>84</v>
      </c>
      <c r="E24" s="115"/>
      <c r="F24" s="115"/>
      <c r="G24" s="115"/>
      <c r="H24" s="115">
        <f>E24+F24+G24</f>
        <v>0</v>
      </c>
      <c r="I24" s="259"/>
      <c r="J24" s="260"/>
      <c r="K24" s="259"/>
      <c r="L24" s="260"/>
    </row>
    <row r="25" spans="1:12" ht="12.75">
      <c r="A25" s="447" t="s">
        <v>577</v>
      </c>
      <c r="B25" s="448"/>
      <c r="C25" s="449"/>
      <c r="D25" s="37">
        <v>10</v>
      </c>
      <c r="E25" s="115"/>
      <c r="F25" s="115"/>
      <c r="G25" s="115"/>
      <c r="H25" s="115">
        <f>E25+F25+G25</f>
        <v>0</v>
      </c>
      <c r="I25" s="259"/>
      <c r="J25" s="260"/>
      <c r="K25" s="259"/>
      <c r="L25" s="260"/>
    </row>
    <row r="26" spans="1:12" ht="12.75">
      <c r="A26" s="450" t="s">
        <v>578</v>
      </c>
      <c r="B26" s="451"/>
      <c r="C26" s="452"/>
      <c r="D26" s="37">
        <v>11</v>
      </c>
      <c r="E26" s="115"/>
      <c r="F26" s="115"/>
      <c r="G26" s="115"/>
      <c r="H26" s="115">
        <f>E26+F26+G26</f>
        <v>0</v>
      </c>
      <c r="I26" s="259"/>
      <c r="J26" s="260"/>
      <c r="K26" s="259"/>
      <c r="L26" s="260"/>
    </row>
    <row r="27" spans="1:12" ht="12.75">
      <c r="A27" s="447" t="s">
        <v>579</v>
      </c>
      <c r="B27" s="448"/>
      <c r="C27" s="449"/>
      <c r="D27" s="37">
        <v>12</v>
      </c>
      <c r="E27" s="115"/>
      <c r="F27" s="115"/>
      <c r="G27" s="115"/>
      <c r="H27" s="115">
        <f>E27+F27+G27</f>
        <v>0</v>
      </c>
      <c r="I27" s="259"/>
      <c r="J27" s="260"/>
      <c r="K27" s="259"/>
      <c r="L27" s="260"/>
    </row>
    <row r="28" spans="1:12" ht="25.5" customHeight="1">
      <c r="A28" s="450" t="s">
        <v>580</v>
      </c>
      <c r="B28" s="451"/>
      <c r="C28" s="452"/>
      <c r="D28" s="37">
        <v>13</v>
      </c>
      <c r="E28" s="115"/>
      <c r="F28" s="115"/>
      <c r="G28" s="115"/>
      <c r="H28" s="115">
        <f>E28+F28+G28</f>
        <v>0</v>
      </c>
      <c r="I28" s="259"/>
      <c r="J28" s="260"/>
      <c r="K28" s="259"/>
      <c r="L28" s="260"/>
    </row>
    <row r="29" spans="1:12" ht="12.75">
      <c r="A29" s="453" t="s">
        <v>581</v>
      </c>
      <c r="B29" s="454"/>
      <c r="C29" s="455"/>
      <c r="D29" s="37">
        <v>14</v>
      </c>
      <c r="E29" s="136" t="s">
        <v>22</v>
      </c>
      <c r="F29" s="136" t="s">
        <v>22</v>
      </c>
      <c r="G29" s="136" t="s">
        <v>22</v>
      </c>
      <c r="H29" s="136" t="s">
        <v>22</v>
      </c>
      <c r="I29" s="261" t="s">
        <v>22</v>
      </c>
      <c r="J29" s="262"/>
      <c r="K29" s="261"/>
      <c r="L29" s="262"/>
    </row>
  </sheetData>
  <sheetProtection/>
  <mergeCells count="74">
    <mergeCell ref="A8:C10"/>
    <mergeCell ref="G13:G15"/>
    <mergeCell ref="D8:D10"/>
    <mergeCell ref="E8:J8"/>
    <mergeCell ref="E9:H9"/>
    <mergeCell ref="A11:C11"/>
    <mergeCell ref="A12:C12"/>
    <mergeCell ref="A13:C13"/>
    <mergeCell ref="A14:C14"/>
    <mergeCell ref="E16:E17"/>
    <mergeCell ref="F16:F17"/>
    <mergeCell ref="G16:G17"/>
    <mergeCell ref="H16:H17"/>
    <mergeCell ref="D13:D15"/>
    <mergeCell ref="E13:E15"/>
    <mergeCell ref="F13:F15"/>
    <mergeCell ref="D20:D21"/>
    <mergeCell ref="E20:E21"/>
    <mergeCell ref="F20:F21"/>
    <mergeCell ref="G20:G21"/>
    <mergeCell ref="A6:L6"/>
    <mergeCell ref="E7:L7"/>
    <mergeCell ref="I11:J11"/>
    <mergeCell ref="H20:H21"/>
    <mergeCell ref="H13:H15"/>
    <mergeCell ref="D16:D17"/>
    <mergeCell ref="A1:L1"/>
    <mergeCell ref="J3:K3"/>
    <mergeCell ref="A20:C20"/>
    <mergeCell ref="A21:C21"/>
    <mergeCell ref="A22:C22"/>
    <mergeCell ref="A15:C15"/>
    <mergeCell ref="A16:C16"/>
    <mergeCell ref="A17:C17"/>
    <mergeCell ref="A18:C18"/>
    <mergeCell ref="K19:L19"/>
    <mergeCell ref="A27:C27"/>
    <mergeCell ref="A28:C28"/>
    <mergeCell ref="A29:C29"/>
    <mergeCell ref="I9:J10"/>
    <mergeCell ref="I12:J12"/>
    <mergeCell ref="A23:C23"/>
    <mergeCell ref="A24:C24"/>
    <mergeCell ref="A25:C25"/>
    <mergeCell ref="A26:C26"/>
    <mergeCell ref="A19:C19"/>
    <mergeCell ref="I22:J22"/>
    <mergeCell ref="I23:J23"/>
    <mergeCell ref="I24:J24"/>
    <mergeCell ref="K8:L10"/>
    <mergeCell ref="K11:L11"/>
    <mergeCell ref="K12:L12"/>
    <mergeCell ref="K22:L22"/>
    <mergeCell ref="K23:L23"/>
    <mergeCell ref="I29:J29"/>
    <mergeCell ref="I13:J15"/>
    <mergeCell ref="I16:J17"/>
    <mergeCell ref="I18:J18"/>
    <mergeCell ref="I20:J21"/>
    <mergeCell ref="I25:J25"/>
    <mergeCell ref="I26:J26"/>
    <mergeCell ref="I19:J19"/>
    <mergeCell ref="I27:J27"/>
    <mergeCell ref="I28:J28"/>
    <mergeCell ref="K28:L28"/>
    <mergeCell ref="K29:L29"/>
    <mergeCell ref="K13:L15"/>
    <mergeCell ref="K18:L18"/>
    <mergeCell ref="K16:L17"/>
    <mergeCell ref="K20:L21"/>
    <mergeCell ref="K24:L24"/>
    <mergeCell ref="K25:L25"/>
    <mergeCell ref="K26:L26"/>
    <mergeCell ref="K27:L27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D6" sqref="D6"/>
    </sheetView>
  </sheetViews>
  <sheetFormatPr defaultColWidth="9.00390625" defaultRowHeight="12.75"/>
  <cols>
    <col min="1" max="1" width="25.875" style="101" customWidth="1"/>
    <col min="2" max="2" width="10.00390625" style="101" customWidth="1"/>
    <col min="3" max="3" width="4.375" style="101" customWidth="1"/>
    <col min="4" max="4" width="11.75390625" style="101" customWidth="1"/>
    <col min="5" max="16" width="7.00390625" style="101" customWidth="1"/>
    <col min="17" max="17" width="0.74609375" style="101" customWidth="1"/>
    <col min="18" max="16384" width="9.125" style="101" customWidth="1"/>
  </cols>
  <sheetData>
    <row r="1" spans="1:16" ht="15.75">
      <c r="A1" s="436" t="s">
        <v>606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16" ht="12.75">
      <c r="A2" s="127" t="s">
        <v>660</v>
      </c>
      <c r="B2" s="127"/>
      <c r="K2" s="418" t="s">
        <v>655</v>
      </c>
      <c r="L2" s="418"/>
      <c r="M2" s="418"/>
      <c r="N2" s="418"/>
      <c r="O2" s="418"/>
      <c r="P2" s="418"/>
    </row>
    <row r="3" spans="1:16" ht="12.75" customHeight="1">
      <c r="A3" s="340" t="s">
        <v>593</v>
      </c>
      <c r="B3" s="342"/>
      <c r="C3" s="431" t="s">
        <v>50</v>
      </c>
      <c r="D3" s="431" t="s">
        <v>656</v>
      </c>
      <c r="E3" s="335" t="s">
        <v>594</v>
      </c>
      <c r="F3" s="336"/>
      <c r="G3" s="336"/>
      <c r="H3" s="337"/>
      <c r="I3" s="335" t="s">
        <v>595</v>
      </c>
      <c r="J3" s="336"/>
      <c r="K3" s="336"/>
      <c r="L3" s="337"/>
      <c r="M3" s="335" t="s">
        <v>596</v>
      </c>
      <c r="N3" s="336"/>
      <c r="O3" s="336"/>
      <c r="P3" s="337"/>
    </row>
    <row r="4" spans="1:16" ht="51">
      <c r="A4" s="343"/>
      <c r="B4" s="345"/>
      <c r="C4" s="433"/>
      <c r="D4" s="433"/>
      <c r="E4" s="42" t="s">
        <v>597</v>
      </c>
      <c r="F4" s="42" t="s">
        <v>598</v>
      </c>
      <c r="G4" s="42" t="s">
        <v>599</v>
      </c>
      <c r="H4" s="42" t="s">
        <v>600</v>
      </c>
      <c r="I4" s="42" t="s">
        <v>597</v>
      </c>
      <c r="J4" s="42" t="s">
        <v>598</v>
      </c>
      <c r="K4" s="42" t="s">
        <v>599</v>
      </c>
      <c r="L4" s="42" t="s">
        <v>600</v>
      </c>
      <c r="M4" s="42" t="s">
        <v>597</v>
      </c>
      <c r="N4" s="42" t="s">
        <v>601</v>
      </c>
      <c r="O4" s="42" t="s">
        <v>599</v>
      </c>
      <c r="P4" s="42" t="s">
        <v>600</v>
      </c>
    </row>
    <row r="5" spans="1:16" ht="12.75">
      <c r="A5" s="304">
        <v>1</v>
      </c>
      <c r="B5" s="306"/>
      <c r="C5" s="8">
        <v>2</v>
      </c>
      <c r="D5" s="8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</row>
    <row r="6" spans="1:16" ht="25.5" customHeight="1">
      <c r="A6" s="495" t="s">
        <v>605</v>
      </c>
      <c r="B6" s="496"/>
      <c r="C6" s="8" t="s">
        <v>76</v>
      </c>
      <c r="D6" s="115">
        <f>D7+D9+D11</f>
        <v>0</v>
      </c>
      <c r="E6" s="115">
        <f aca="true" t="shared" si="0" ref="E6:P6">E7+E9+E11</f>
        <v>0</v>
      </c>
      <c r="F6" s="115">
        <f t="shared" si="0"/>
        <v>0</v>
      </c>
      <c r="G6" s="115">
        <f t="shared" si="0"/>
        <v>0</v>
      </c>
      <c r="H6" s="115">
        <f t="shared" si="0"/>
        <v>0</v>
      </c>
      <c r="I6" s="115">
        <f t="shared" si="0"/>
        <v>0</v>
      </c>
      <c r="J6" s="115">
        <f t="shared" si="0"/>
        <v>0</v>
      </c>
      <c r="K6" s="115">
        <f t="shared" si="0"/>
        <v>0</v>
      </c>
      <c r="L6" s="115">
        <f t="shared" si="0"/>
        <v>0</v>
      </c>
      <c r="M6" s="115">
        <f t="shared" si="0"/>
        <v>0</v>
      </c>
      <c r="N6" s="115">
        <f t="shared" si="0"/>
        <v>0</v>
      </c>
      <c r="O6" s="115">
        <f t="shared" si="0"/>
        <v>0</v>
      </c>
      <c r="P6" s="115">
        <f t="shared" si="0"/>
        <v>0</v>
      </c>
    </row>
    <row r="7" spans="1:16" ht="12.75">
      <c r="A7" s="476" t="s">
        <v>195</v>
      </c>
      <c r="B7" s="478"/>
      <c r="C7" s="333" t="s">
        <v>77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</row>
    <row r="8" spans="1:16" ht="12.75" customHeight="1">
      <c r="A8" s="473" t="s">
        <v>604</v>
      </c>
      <c r="B8" s="475"/>
      <c r="C8" s="33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</row>
    <row r="9" spans="1:16" ht="12.75" customHeight="1">
      <c r="A9" s="495" t="s">
        <v>603</v>
      </c>
      <c r="B9" s="496"/>
      <c r="C9" s="8" t="s">
        <v>78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51" customHeight="1">
      <c r="A10" s="450" t="s">
        <v>608</v>
      </c>
      <c r="B10" s="452"/>
      <c r="C10" s="8" t="s">
        <v>79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16" ht="12.75" customHeight="1">
      <c r="A11" s="495" t="s">
        <v>610</v>
      </c>
      <c r="B11" s="496"/>
      <c r="C11" s="8" t="s">
        <v>80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1:16" ht="12.75">
      <c r="A12" s="476" t="s">
        <v>602</v>
      </c>
      <c r="B12" s="478"/>
      <c r="C12" s="333" t="s">
        <v>81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</row>
    <row r="13" spans="1:16" ht="63" customHeight="1">
      <c r="A13" s="501" t="s">
        <v>609</v>
      </c>
      <c r="B13" s="502"/>
      <c r="C13" s="33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ht="5.25" customHeight="1"/>
    <row r="15" ht="12.75">
      <c r="A15" s="101" t="s">
        <v>607</v>
      </c>
    </row>
    <row r="17" spans="1:7" ht="12.75" customHeight="1">
      <c r="A17" s="128" t="s">
        <v>611</v>
      </c>
      <c r="B17" s="497"/>
      <c r="C17" s="497"/>
      <c r="D17" s="497"/>
      <c r="E17" s="129"/>
      <c r="F17" s="499"/>
      <c r="G17" s="499"/>
    </row>
    <row r="18" spans="2:7" ht="12.75">
      <c r="B18" s="498" t="s">
        <v>612</v>
      </c>
      <c r="C18" s="498"/>
      <c r="D18" s="498"/>
      <c r="E18" s="130"/>
      <c r="F18" s="500" t="s">
        <v>613</v>
      </c>
      <c r="G18" s="500"/>
    </row>
    <row r="19" spans="2:7" ht="12.75">
      <c r="B19" s="130"/>
      <c r="C19" s="130"/>
      <c r="D19" s="130"/>
      <c r="E19" s="130"/>
      <c r="F19" s="131"/>
      <c r="G19" s="131"/>
    </row>
    <row r="20" spans="2:7" ht="12.75">
      <c r="B20" s="130"/>
      <c r="C20" s="130"/>
      <c r="D20" s="130"/>
      <c r="E20" s="130"/>
      <c r="F20" s="131"/>
      <c r="G20" s="131"/>
    </row>
    <row r="21" spans="2:7" ht="12.75">
      <c r="B21" s="130"/>
      <c r="C21" s="130"/>
      <c r="D21" s="130"/>
      <c r="E21" s="130"/>
      <c r="F21" s="131"/>
      <c r="G21" s="131"/>
    </row>
  </sheetData>
  <sheetProtection objects="1"/>
  <mergeCells count="49">
    <mergeCell ref="B17:D17"/>
    <mergeCell ref="B18:D18"/>
    <mergeCell ref="F17:G17"/>
    <mergeCell ref="F18:G18"/>
    <mergeCell ref="A10:B10"/>
    <mergeCell ref="A11:B11"/>
    <mergeCell ref="A12:B12"/>
    <mergeCell ref="A13:B13"/>
    <mergeCell ref="A6:B6"/>
    <mergeCell ref="A7:B7"/>
    <mergeCell ref="A8:B8"/>
    <mergeCell ref="A9:B9"/>
    <mergeCell ref="A1:P1"/>
    <mergeCell ref="K2:P2"/>
    <mergeCell ref="A3:B4"/>
    <mergeCell ref="A5:B5"/>
    <mergeCell ref="C3:C4"/>
    <mergeCell ref="D3:D4"/>
    <mergeCell ref="E3:H3"/>
    <mergeCell ref="I3:L3"/>
    <mergeCell ref="M3:P3"/>
    <mergeCell ref="C7:C8"/>
    <mergeCell ref="D7:D8"/>
    <mergeCell ref="E7:E8"/>
    <mergeCell ref="F7:F8"/>
    <mergeCell ref="G7:G8"/>
    <mergeCell ref="H7:H8"/>
    <mergeCell ref="I7:I8"/>
    <mergeCell ref="I12:I13"/>
    <mergeCell ref="J12:J13"/>
    <mergeCell ref="O12:O13"/>
    <mergeCell ref="J7:J8"/>
    <mergeCell ref="K7:K8"/>
    <mergeCell ref="L7:L8"/>
    <mergeCell ref="M7:M8"/>
    <mergeCell ref="N7:N8"/>
    <mergeCell ref="O7:O8"/>
    <mergeCell ref="C12:C13"/>
    <mergeCell ref="D12:D13"/>
    <mergeCell ref="E12:E13"/>
    <mergeCell ref="F12:F13"/>
    <mergeCell ref="G12:G13"/>
    <mergeCell ref="H12:H13"/>
    <mergeCell ref="P12:P13"/>
    <mergeCell ref="K12:K13"/>
    <mergeCell ref="L12:L13"/>
    <mergeCell ref="M12:M13"/>
    <mergeCell ref="N12:N13"/>
    <mergeCell ref="P7:P8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3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8.00390625" defaultRowHeight="12.75"/>
  <cols>
    <col min="1" max="1" width="30.25390625" style="6" customWidth="1"/>
    <col min="2" max="2" width="3.75390625" style="6" customWidth="1"/>
    <col min="3" max="3" width="6.875" style="6" customWidth="1"/>
    <col min="4" max="4" width="7.375" style="6" customWidth="1"/>
    <col min="5" max="5" width="6.00390625" style="6" customWidth="1"/>
    <col min="6" max="6" width="7.375" style="6" customWidth="1"/>
    <col min="7" max="7" width="6.75390625" style="6" customWidth="1"/>
    <col min="8" max="8" width="7.375" style="6" customWidth="1"/>
    <col min="9" max="9" width="6.875" style="6" customWidth="1"/>
    <col min="10" max="10" width="7.375" style="6" customWidth="1"/>
    <col min="11" max="11" width="8.875" style="6" customWidth="1"/>
    <col min="12" max="12" width="7.375" style="6" customWidth="1"/>
    <col min="13" max="13" width="6.875" style="6" customWidth="1"/>
    <col min="14" max="16" width="7.375" style="6" customWidth="1"/>
    <col min="17" max="17" width="0.74609375" style="6" customWidth="1"/>
    <col min="18" max="16384" width="8.00390625" style="6" customWidth="1"/>
  </cols>
  <sheetData>
    <row r="1" ht="5.25" customHeight="1"/>
    <row r="2" spans="1:16" ht="15.75">
      <c r="A2" s="234" t="s">
        <v>87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2.75">
      <c r="A3" s="31" t="s">
        <v>85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33" t="s">
        <v>86</v>
      </c>
      <c r="N3" s="233"/>
      <c r="O3" s="233"/>
      <c r="P3" s="233"/>
    </row>
    <row r="4" spans="1:16" ht="25.5" customHeight="1">
      <c r="A4" s="244" t="s">
        <v>49</v>
      </c>
      <c r="B4" s="244" t="s">
        <v>74</v>
      </c>
      <c r="C4" s="238" t="s">
        <v>51</v>
      </c>
      <c r="D4" s="247"/>
      <c r="E4" s="238" t="s">
        <v>52</v>
      </c>
      <c r="F4" s="247"/>
      <c r="G4" s="238" t="s">
        <v>53</v>
      </c>
      <c r="H4" s="246"/>
      <c r="I4" s="246"/>
      <c r="J4" s="246"/>
      <c r="K4" s="246"/>
      <c r="L4" s="247"/>
      <c r="M4" s="238" t="s">
        <v>54</v>
      </c>
      <c r="N4" s="239"/>
      <c r="O4" s="240" t="s">
        <v>619</v>
      </c>
      <c r="P4" s="242" t="s">
        <v>73</v>
      </c>
    </row>
    <row r="5" spans="1:16" ht="12.75" customHeight="1">
      <c r="A5" s="245"/>
      <c r="B5" s="245"/>
      <c r="C5" s="244" t="s">
        <v>55</v>
      </c>
      <c r="D5" s="244" t="s">
        <v>69</v>
      </c>
      <c r="E5" s="244" t="s">
        <v>55</v>
      </c>
      <c r="F5" s="244" t="s">
        <v>69</v>
      </c>
      <c r="G5" s="244" t="s">
        <v>68</v>
      </c>
      <c r="H5" s="238" t="s">
        <v>56</v>
      </c>
      <c r="I5" s="246"/>
      <c r="J5" s="246"/>
      <c r="K5" s="247"/>
      <c r="L5" s="244" t="s">
        <v>69</v>
      </c>
      <c r="M5" s="244" t="s">
        <v>55</v>
      </c>
      <c r="N5" s="248" t="s">
        <v>620</v>
      </c>
      <c r="O5" s="241"/>
      <c r="P5" s="243"/>
    </row>
    <row r="6" spans="1:16" ht="89.25" customHeight="1">
      <c r="A6" s="245"/>
      <c r="B6" s="245"/>
      <c r="C6" s="245"/>
      <c r="D6" s="245"/>
      <c r="E6" s="245"/>
      <c r="F6" s="245"/>
      <c r="G6" s="245"/>
      <c r="H6" s="138" t="s">
        <v>70</v>
      </c>
      <c r="I6" s="139" t="s">
        <v>57</v>
      </c>
      <c r="J6" s="138" t="s">
        <v>71</v>
      </c>
      <c r="K6" s="138" t="s">
        <v>72</v>
      </c>
      <c r="L6" s="245"/>
      <c r="M6" s="245"/>
      <c r="N6" s="249"/>
      <c r="O6" s="241"/>
      <c r="P6" s="243"/>
    </row>
    <row r="7" spans="1:16" ht="12.75">
      <c r="A7" s="125">
        <v>1</v>
      </c>
      <c r="B7" s="125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25">
        <v>9</v>
      </c>
      <c r="J7" s="125">
        <v>10</v>
      </c>
      <c r="K7" s="125">
        <v>11</v>
      </c>
      <c r="L7" s="125">
        <v>12</v>
      </c>
      <c r="M7" s="125">
        <v>13</v>
      </c>
      <c r="N7" s="125">
        <v>14</v>
      </c>
      <c r="O7" s="125">
        <v>15</v>
      </c>
      <c r="P7" s="125">
        <v>16</v>
      </c>
    </row>
    <row r="8" spans="1:16" ht="25.5" customHeight="1">
      <c r="A8" s="20" t="s">
        <v>75</v>
      </c>
      <c r="B8" s="25" t="s">
        <v>76</v>
      </c>
      <c r="C8" s="116">
        <f>SUM(C9:C13)</f>
        <v>0</v>
      </c>
      <c r="D8" s="116">
        <f aca="true" t="shared" si="0" ref="D8:L8">SUM(D9:D13)</f>
        <v>0</v>
      </c>
      <c r="E8" s="116">
        <f t="shared" si="0"/>
        <v>0</v>
      </c>
      <c r="F8" s="116">
        <f t="shared" si="0"/>
        <v>0</v>
      </c>
      <c r="G8" s="116">
        <f>H8+I8+J8+K8</f>
        <v>0</v>
      </c>
      <c r="H8" s="116">
        <f t="shared" si="0"/>
        <v>0</v>
      </c>
      <c r="I8" s="116">
        <f t="shared" si="0"/>
        <v>0</v>
      </c>
      <c r="J8" s="116">
        <f t="shared" si="0"/>
        <v>0</v>
      </c>
      <c r="K8" s="116">
        <f t="shared" si="0"/>
        <v>0</v>
      </c>
      <c r="L8" s="116">
        <f t="shared" si="0"/>
        <v>0</v>
      </c>
      <c r="M8" s="116">
        <f>SUM(M9:M13)</f>
        <v>0</v>
      </c>
      <c r="N8" s="116">
        <f>SUM(N9:N13)</f>
        <v>0</v>
      </c>
      <c r="O8" s="133">
        <f>C8+E8+G8+M8</f>
        <v>0</v>
      </c>
      <c r="P8" s="116">
        <f>D8+F8+L8</f>
        <v>0</v>
      </c>
    </row>
    <row r="9" spans="1:16" ht="12.75">
      <c r="A9" s="21" t="s">
        <v>58</v>
      </c>
      <c r="B9" s="236" t="s">
        <v>77</v>
      </c>
      <c r="C9" s="235">
        <f>C21+C33+C46+C58+C71+C84+C96+C108+C120+C133+C146+C159+C172+C184+C197+C210+C223+C235+C248+C260+C273</f>
        <v>0</v>
      </c>
      <c r="D9" s="235">
        <f aca="true" t="shared" si="1" ref="D9:L9">D21+D33+D46+D58+D71+D84+D96+D108+D120+D133+D146+D159+D172+D184+D197+D210+D223+D235+D248+D260+D273</f>
        <v>0</v>
      </c>
      <c r="E9" s="235">
        <f t="shared" si="1"/>
        <v>0</v>
      </c>
      <c r="F9" s="235">
        <f t="shared" si="1"/>
        <v>0</v>
      </c>
      <c r="G9" s="223">
        <f>H9+I9+J9+K9</f>
        <v>0</v>
      </c>
      <c r="H9" s="235">
        <f t="shared" si="1"/>
        <v>0</v>
      </c>
      <c r="I9" s="235">
        <f t="shared" si="1"/>
        <v>0</v>
      </c>
      <c r="J9" s="235">
        <f t="shared" si="1"/>
        <v>0</v>
      </c>
      <c r="K9" s="235">
        <f t="shared" si="1"/>
        <v>0</v>
      </c>
      <c r="L9" s="235">
        <f t="shared" si="1"/>
        <v>0</v>
      </c>
      <c r="M9" s="227" t="s">
        <v>22</v>
      </c>
      <c r="N9" s="227" t="s">
        <v>22</v>
      </c>
      <c r="O9" s="221">
        <f>C9+E9+G9</f>
        <v>0</v>
      </c>
      <c r="P9" s="223">
        <f>D9+F9+L9</f>
        <v>0</v>
      </c>
    </row>
    <row r="10" spans="1:16" ht="12.75">
      <c r="A10" s="18" t="s">
        <v>59</v>
      </c>
      <c r="B10" s="237"/>
      <c r="C10" s="235"/>
      <c r="D10" s="235"/>
      <c r="E10" s="235"/>
      <c r="F10" s="235"/>
      <c r="G10" s="224"/>
      <c r="H10" s="235"/>
      <c r="I10" s="235"/>
      <c r="J10" s="235"/>
      <c r="K10" s="235"/>
      <c r="L10" s="235"/>
      <c r="M10" s="228"/>
      <c r="N10" s="228"/>
      <c r="O10" s="222"/>
      <c r="P10" s="224"/>
    </row>
    <row r="11" spans="1:16" ht="12.75">
      <c r="A11" s="18" t="s">
        <v>60</v>
      </c>
      <c r="B11" s="25" t="s">
        <v>78</v>
      </c>
      <c r="C11" s="117">
        <f>C23+C35+C48+C60+C73+C86+C98+C110+C122+C135+C148+C161+C174+C186+C199+C212+C225+C237+C250+C262+C275</f>
        <v>0</v>
      </c>
      <c r="D11" s="117">
        <f aca="true" t="shared" si="2" ref="D11:L11">D23+D35+D48+D60+D73+D86+D98+D110+D122+D135+D148+D161+D174+D186+D199+D212+D225+D237+D250+D262+D275</f>
        <v>0</v>
      </c>
      <c r="E11" s="117">
        <f t="shared" si="2"/>
        <v>0</v>
      </c>
      <c r="F11" s="117">
        <f t="shared" si="2"/>
        <v>0</v>
      </c>
      <c r="G11" s="117">
        <f aca="true" t="shared" si="3" ref="G11:G69">H11+I11+J11+K11</f>
        <v>0</v>
      </c>
      <c r="H11" s="117">
        <f t="shared" si="2"/>
        <v>0</v>
      </c>
      <c r="I11" s="117">
        <f t="shared" si="2"/>
        <v>0</v>
      </c>
      <c r="J11" s="117">
        <f t="shared" si="2"/>
        <v>0</v>
      </c>
      <c r="K11" s="117">
        <f t="shared" si="2"/>
        <v>0</v>
      </c>
      <c r="L11" s="117">
        <f t="shared" si="2"/>
        <v>0</v>
      </c>
      <c r="M11" s="134" t="s">
        <v>22</v>
      </c>
      <c r="N11" s="134" t="s">
        <v>22</v>
      </c>
      <c r="O11" s="133">
        <f>C11+E11+G11</f>
        <v>0</v>
      </c>
      <c r="P11" s="116">
        <f aca="true" t="shared" si="4" ref="P11:P69">D11+F11+L11</f>
        <v>0</v>
      </c>
    </row>
    <row r="12" spans="1:16" ht="12.75">
      <c r="A12" s="18" t="s">
        <v>61</v>
      </c>
      <c r="B12" s="25" t="s">
        <v>79</v>
      </c>
      <c r="C12" s="117">
        <f>C24+C36+C49+C61+C74+C87+C99+C111+C123+C136+C149+C162+C175+C187+C200+C213+C226+C238+C251+C263+C276</f>
        <v>0</v>
      </c>
      <c r="D12" s="117">
        <f aca="true" t="shared" si="5" ref="D12:L12">D24+D36+D49+D61+D74+D87+D99+D111+D123+D136+D149+D162+D175+D187+D200+D213+D226+D238+D251+D263+D276</f>
        <v>0</v>
      </c>
      <c r="E12" s="117">
        <f t="shared" si="5"/>
        <v>0</v>
      </c>
      <c r="F12" s="117">
        <f t="shared" si="5"/>
        <v>0</v>
      </c>
      <c r="G12" s="117">
        <f t="shared" si="3"/>
        <v>0</v>
      </c>
      <c r="H12" s="117">
        <f t="shared" si="5"/>
        <v>0</v>
      </c>
      <c r="I12" s="117">
        <f t="shared" si="5"/>
        <v>0</v>
      </c>
      <c r="J12" s="117">
        <f t="shared" si="5"/>
        <v>0</v>
      </c>
      <c r="K12" s="117">
        <f t="shared" si="5"/>
        <v>0</v>
      </c>
      <c r="L12" s="117">
        <f t="shared" si="5"/>
        <v>0</v>
      </c>
      <c r="M12" s="134" t="s">
        <v>22</v>
      </c>
      <c r="N12" s="134" t="s">
        <v>22</v>
      </c>
      <c r="O12" s="133">
        <f>C12+E12+G12</f>
        <v>0</v>
      </c>
      <c r="P12" s="116">
        <f t="shared" si="4"/>
        <v>0</v>
      </c>
    </row>
    <row r="13" spans="1:16" ht="12.75">
      <c r="A13" s="18" t="s">
        <v>62</v>
      </c>
      <c r="B13" s="25" t="s">
        <v>80</v>
      </c>
      <c r="C13" s="117">
        <f>C25+C37+C50+C62+C75+C88+C100+C112+C124+C137+C150+C163+C176+C188+C201+C214+C227+C239+C252+C264+C277</f>
        <v>0</v>
      </c>
      <c r="D13" s="117">
        <f aca="true" t="shared" si="6" ref="D13:L13">D25+D37+D50+D62+D75+D88+D100+D112+D124+D137+D150+D163+D176+D188+D201+D214+D227+D239+D252+D264+D277</f>
        <v>0</v>
      </c>
      <c r="E13" s="117">
        <f t="shared" si="6"/>
        <v>0</v>
      </c>
      <c r="F13" s="117">
        <f t="shared" si="6"/>
        <v>0</v>
      </c>
      <c r="G13" s="117">
        <f t="shared" si="3"/>
        <v>0</v>
      </c>
      <c r="H13" s="117">
        <f t="shared" si="6"/>
        <v>0</v>
      </c>
      <c r="I13" s="117">
        <f t="shared" si="6"/>
        <v>0</v>
      </c>
      <c r="J13" s="117">
        <f t="shared" si="6"/>
        <v>0</v>
      </c>
      <c r="K13" s="117">
        <f t="shared" si="6"/>
        <v>0</v>
      </c>
      <c r="L13" s="117">
        <f t="shared" si="6"/>
        <v>0</v>
      </c>
      <c r="M13" s="117">
        <f>M25+M37+M50+M62+M75+M88+M100+M112+M124+M137+M150+M163+M176+M188+M201+M214+M227+M239+M252+M264+M277</f>
        <v>0</v>
      </c>
      <c r="N13" s="117">
        <f>N25+N37+N50+N62+N75+N88+N100+N112+N124+N137+N150+N163+N176+N188+N201+N214+N227+N239+N252+N264+N277</f>
        <v>0</v>
      </c>
      <c r="O13" s="133">
        <f>C13+E13+G13+M13</f>
        <v>0</v>
      </c>
      <c r="P13" s="116">
        <f t="shared" si="4"/>
        <v>0</v>
      </c>
    </row>
    <row r="14" spans="1:16" ht="25.5">
      <c r="A14" s="27" t="s">
        <v>617</v>
      </c>
      <c r="B14" s="25" t="s">
        <v>81</v>
      </c>
      <c r="C14" s="117">
        <f>SUM(C15:C19)</f>
        <v>0</v>
      </c>
      <c r="D14" s="117">
        <f aca="true" t="shared" si="7" ref="D14:L14">SUM(D15:D19)</f>
        <v>0</v>
      </c>
      <c r="E14" s="117">
        <f t="shared" si="7"/>
        <v>0</v>
      </c>
      <c r="F14" s="117">
        <f t="shared" si="7"/>
        <v>0</v>
      </c>
      <c r="G14" s="117">
        <f t="shared" si="3"/>
        <v>0</v>
      </c>
      <c r="H14" s="117">
        <f t="shared" si="7"/>
        <v>0</v>
      </c>
      <c r="I14" s="117">
        <f t="shared" si="7"/>
        <v>0</v>
      </c>
      <c r="J14" s="117">
        <f t="shared" si="7"/>
        <v>0</v>
      </c>
      <c r="K14" s="117">
        <f t="shared" si="7"/>
        <v>0</v>
      </c>
      <c r="L14" s="117">
        <f t="shared" si="7"/>
        <v>0</v>
      </c>
      <c r="M14" s="117">
        <f>SUM(M15:M19)</f>
        <v>0</v>
      </c>
      <c r="N14" s="117">
        <f>SUM(N15:N19)</f>
        <v>0</v>
      </c>
      <c r="O14" s="133">
        <f>C14+E14+G14+M14</f>
        <v>0</v>
      </c>
      <c r="P14" s="116">
        <f t="shared" si="4"/>
        <v>0</v>
      </c>
    </row>
    <row r="15" spans="1:16" ht="12.75">
      <c r="A15" s="144" t="s">
        <v>58</v>
      </c>
      <c r="B15" s="236" t="s">
        <v>82</v>
      </c>
      <c r="C15" s="235">
        <f>C27+C39+C52+C64+C77+C90+C102+C114+C126+C139+C152+C165+C178+C190+C203+C216+C229+C241+C254+C266+C279</f>
        <v>0</v>
      </c>
      <c r="D15" s="235">
        <f aca="true" t="shared" si="8" ref="D15:L15">D27+D39+D52+D64+D77+D90+D102+D114+D126+D139+D152+D165+D178+D190+D203+D216+D229+D241+D254+D266+D279</f>
        <v>0</v>
      </c>
      <c r="E15" s="235">
        <f t="shared" si="8"/>
        <v>0</v>
      </c>
      <c r="F15" s="235">
        <f t="shared" si="8"/>
        <v>0</v>
      </c>
      <c r="G15" s="223">
        <f>H15+I15+J15+K15</f>
        <v>0</v>
      </c>
      <c r="H15" s="235">
        <f t="shared" si="8"/>
        <v>0</v>
      </c>
      <c r="I15" s="235">
        <f t="shared" si="8"/>
        <v>0</v>
      </c>
      <c r="J15" s="235">
        <f t="shared" si="8"/>
        <v>0</v>
      </c>
      <c r="K15" s="235">
        <f t="shared" si="8"/>
        <v>0</v>
      </c>
      <c r="L15" s="235">
        <f t="shared" si="8"/>
        <v>0</v>
      </c>
      <c r="M15" s="227" t="s">
        <v>22</v>
      </c>
      <c r="N15" s="227" t="s">
        <v>22</v>
      </c>
      <c r="O15" s="221">
        <f>C15+E15+G15</f>
        <v>0</v>
      </c>
      <c r="P15" s="223">
        <f>D15+F15+L15</f>
        <v>0</v>
      </c>
    </row>
    <row r="16" spans="1:16" ht="12.75">
      <c r="A16" s="145" t="s">
        <v>59</v>
      </c>
      <c r="B16" s="237"/>
      <c r="C16" s="235"/>
      <c r="D16" s="235"/>
      <c r="E16" s="235"/>
      <c r="F16" s="235"/>
      <c r="G16" s="224"/>
      <c r="H16" s="235"/>
      <c r="I16" s="235"/>
      <c r="J16" s="235"/>
      <c r="K16" s="235"/>
      <c r="L16" s="235"/>
      <c r="M16" s="228"/>
      <c r="N16" s="228"/>
      <c r="O16" s="222"/>
      <c r="P16" s="224"/>
    </row>
    <row r="17" spans="1:16" ht="12.75">
      <c r="A17" s="145" t="s">
        <v>60</v>
      </c>
      <c r="B17" s="25" t="s">
        <v>83</v>
      </c>
      <c r="C17" s="117">
        <f>C29+C41+C54+C66+C79+C92+C104+C116+C128+C141+C154+C167+C180+C192+C205+C218+C231+C243+C256+C268+C281</f>
        <v>0</v>
      </c>
      <c r="D17" s="117">
        <f aca="true" t="shared" si="9" ref="D17:L17">D29+D41+D54+D66+D79+D92+D104+D116+D128+D141+D154+D167+D180+D192+D205+D218+D231+D243+D256+D268+D281</f>
        <v>0</v>
      </c>
      <c r="E17" s="117">
        <f t="shared" si="9"/>
        <v>0</v>
      </c>
      <c r="F17" s="117">
        <f t="shared" si="9"/>
        <v>0</v>
      </c>
      <c r="G17" s="117">
        <f t="shared" si="3"/>
        <v>0</v>
      </c>
      <c r="H17" s="117">
        <f t="shared" si="9"/>
        <v>0</v>
      </c>
      <c r="I17" s="117">
        <f t="shared" si="9"/>
        <v>0</v>
      </c>
      <c r="J17" s="117">
        <f t="shared" si="9"/>
        <v>0</v>
      </c>
      <c r="K17" s="117">
        <f t="shared" si="9"/>
        <v>0</v>
      </c>
      <c r="L17" s="117">
        <f t="shared" si="9"/>
        <v>0</v>
      </c>
      <c r="M17" s="134" t="s">
        <v>22</v>
      </c>
      <c r="N17" s="134" t="s">
        <v>22</v>
      </c>
      <c r="O17" s="133">
        <f>C17+E17+G17</f>
        <v>0</v>
      </c>
      <c r="P17" s="116">
        <f t="shared" si="4"/>
        <v>0</v>
      </c>
    </row>
    <row r="18" spans="1:16" ht="12.75">
      <c r="A18" s="145" t="s">
        <v>61</v>
      </c>
      <c r="B18" s="25" t="s">
        <v>84</v>
      </c>
      <c r="C18" s="117">
        <f>C30+C42+C55+C67+C80+C93+C105+C117+C129+C142+C155+C168+C181+C193+C206+C219+C232+C244+C257+C269+C282</f>
        <v>0</v>
      </c>
      <c r="D18" s="117">
        <f>D30+D42+D55+D67+D80+D93+D105+D117+D129+D142+D155+D168+D181+D193+D206+D219+D232+D244+D257+D269+D282</f>
        <v>0</v>
      </c>
      <c r="E18" s="117">
        <f>E30+E42+E55+E67+E80+E93+E105+E117+E129+E142+E155+E168+E181+E193+E206+E219+E232+E244+E257+E269+E282</f>
        <v>0</v>
      </c>
      <c r="F18" s="117">
        <f>F30+F42+F55+F67+F80+F93+F105+F117+F129+F142+F155+F168+F181+F193+F206+F219+F232+F244+F257+F269+F282</f>
        <v>0</v>
      </c>
      <c r="G18" s="117">
        <f t="shared" si="3"/>
        <v>0</v>
      </c>
      <c r="H18" s="117">
        <f>H30+H42+H55+H67+H80+H93+H105+H117+H129+H142+H155+H168+H181+H193+H206+H219+H232+H244+H257+H269+H282</f>
        <v>0</v>
      </c>
      <c r="I18" s="117">
        <f>I30+I42+I55+I67+I80+I93+I105+I117+I129+I142+I155+I168+I181+I193+I206+I219+I232+I244+I257+I269+I282</f>
        <v>0</v>
      </c>
      <c r="J18" s="117">
        <f>J30+J42+J55+J67+J80+J93+J105+J117+J129+J142+J155+J168+J181+J193+J206+J219+J232+J244+J257+J269+J282</f>
        <v>0</v>
      </c>
      <c r="K18" s="117">
        <f>K30+K42+K55+K67+K80+K93+K105+K117+K129+K142+K155+K168+K181+K193+K206+K219+K232+K244+K257+K269+K282</f>
        <v>0</v>
      </c>
      <c r="L18" s="117">
        <f>L30+L42+L55+L67+L80+L93+L105+L117+L129+L142+L155+L168+L181+L193+L206+L219+L232+L244+L257+L269+L282</f>
        <v>0</v>
      </c>
      <c r="M18" s="134" t="s">
        <v>22</v>
      </c>
      <c r="N18" s="134" t="s">
        <v>22</v>
      </c>
      <c r="O18" s="133">
        <f>C18+E18+G18</f>
        <v>0</v>
      </c>
      <c r="P18" s="116">
        <f t="shared" si="4"/>
        <v>0</v>
      </c>
    </row>
    <row r="19" spans="1:16" ht="12.75">
      <c r="A19" s="145" t="s">
        <v>62</v>
      </c>
      <c r="B19" s="25">
        <v>10</v>
      </c>
      <c r="C19" s="117">
        <f>C31+C43+C56+C68+C81+C94+C106+C118+C130+C143+C156+C169+C182+C194+C207+C220+C233+C245+C258+C270+C283</f>
        <v>0</v>
      </c>
      <c r="D19" s="117">
        <f aca="true" t="shared" si="10" ref="D19:L19">D31+D43+D56+D68+D81+D94+D106+D118+D130+D143+D156+D169+D182+D194+D207+D220+D233+D245+D258+D270+D283</f>
        <v>0</v>
      </c>
      <c r="E19" s="117">
        <f t="shared" si="10"/>
        <v>0</v>
      </c>
      <c r="F19" s="117">
        <f t="shared" si="10"/>
        <v>0</v>
      </c>
      <c r="G19" s="117">
        <f t="shared" si="3"/>
        <v>0</v>
      </c>
      <c r="H19" s="117">
        <f t="shared" si="10"/>
        <v>0</v>
      </c>
      <c r="I19" s="117">
        <f t="shared" si="10"/>
        <v>0</v>
      </c>
      <c r="J19" s="117">
        <f t="shared" si="10"/>
        <v>0</v>
      </c>
      <c r="K19" s="117">
        <f t="shared" si="10"/>
        <v>0</v>
      </c>
      <c r="L19" s="117">
        <f t="shared" si="10"/>
        <v>0</v>
      </c>
      <c r="M19" s="117">
        <f>M31+M43+M56+M68+M81+M94+M106+M118+M130+M143+M156+M169+M182+M194+M207+M220+M233+M245+M258+M270+M283</f>
        <v>0</v>
      </c>
      <c r="N19" s="117">
        <f>N31+N43+N56+N68+N81+N94+N106+N118+N130+N143+N156+N169+N182+N194+N207+N220+N233+N245+N258+N270+N283</f>
        <v>0</v>
      </c>
      <c r="O19" s="133">
        <f>C19+E19+G19+M19</f>
        <v>0</v>
      </c>
      <c r="P19" s="116">
        <f t="shared" si="4"/>
        <v>0</v>
      </c>
    </row>
    <row r="20" spans="1:16" ht="12.75">
      <c r="A20" s="28" t="s">
        <v>67</v>
      </c>
      <c r="B20" s="23">
        <v>11</v>
      </c>
      <c r="C20" s="132">
        <f>SUM(C21:C25)</f>
        <v>0</v>
      </c>
      <c r="D20" s="132">
        <f aca="true" t="shared" si="11" ref="D20:L20">SUM(D21:D25)</f>
        <v>0</v>
      </c>
      <c r="E20" s="132">
        <f t="shared" si="11"/>
        <v>0</v>
      </c>
      <c r="F20" s="132">
        <f t="shared" si="11"/>
        <v>0</v>
      </c>
      <c r="G20" s="117">
        <f t="shared" si="3"/>
        <v>0</v>
      </c>
      <c r="H20" s="132">
        <f t="shared" si="11"/>
        <v>0</v>
      </c>
      <c r="I20" s="132">
        <f t="shared" si="11"/>
        <v>0</v>
      </c>
      <c r="J20" s="132">
        <f t="shared" si="11"/>
        <v>0</v>
      </c>
      <c r="K20" s="132">
        <f t="shared" si="11"/>
        <v>0</v>
      </c>
      <c r="L20" s="132">
        <f t="shared" si="11"/>
        <v>0</v>
      </c>
      <c r="M20" s="132">
        <f>SUM(M21:M25)</f>
        <v>0</v>
      </c>
      <c r="N20" s="132">
        <f>SUM(N21:N25)</f>
        <v>0</v>
      </c>
      <c r="O20" s="133">
        <f>C20+E20+G20+M20</f>
        <v>0</v>
      </c>
      <c r="P20" s="116">
        <f t="shared" si="4"/>
        <v>0</v>
      </c>
    </row>
    <row r="21" spans="1:16" ht="12.75">
      <c r="A21" s="29" t="s">
        <v>58</v>
      </c>
      <c r="B21" s="229">
        <v>12</v>
      </c>
      <c r="C21" s="225"/>
      <c r="D21" s="225"/>
      <c r="E21" s="225"/>
      <c r="F21" s="225"/>
      <c r="G21" s="223">
        <f>H21+I21+J21+K21</f>
        <v>0</v>
      </c>
      <c r="H21" s="225"/>
      <c r="I21" s="225"/>
      <c r="J21" s="225"/>
      <c r="K21" s="225"/>
      <c r="L21" s="225"/>
      <c r="M21" s="227" t="s">
        <v>22</v>
      </c>
      <c r="N21" s="227" t="s">
        <v>22</v>
      </c>
      <c r="O21" s="221">
        <f>C21+E21+G21</f>
        <v>0</v>
      </c>
      <c r="P21" s="223">
        <f>D21+F21+L21</f>
        <v>0</v>
      </c>
    </row>
    <row r="22" spans="1:16" ht="12.75">
      <c r="A22" s="18" t="s">
        <v>59</v>
      </c>
      <c r="B22" s="230"/>
      <c r="C22" s="226"/>
      <c r="D22" s="226"/>
      <c r="E22" s="226"/>
      <c r="F22" s="226"/>
      <c r="G22" s="224"/>
      <c r="H22" s="226"/>
      <c r="I22" s="226"/>
      <c r="J22" s="226"/>
      <c r="K22" s="226"/>
      <c r="L22" s="226"/>
      <c r="M22" s="228"/>
      <c r="N22" s="228"/>
      <c r="O22" s="222"/>
      <c r="P22" s="224"/>
    </row>
    <row r="23" spans="1:16" ht="12.75">
      <c r="A23" s="18" t="s">
        <v>60</v>
      </c>
      <c r="B23" s="23">
        <v>13</v>
      </c>
      <c r="C23" s="132"/>
      <c r="D23" s="132"/>
      <c r="E23" s="132"/>
      <c r="F23" s="132"/>
      <c r="G23" s="117">
        <f t="shared" si="3"/>
        <v>0</v>
      </c>
      <c r="H23" s="132"/>
      <c r="I23" s="132"/>
      <c r="J23" s="132"/>
      <c r="K23" s="132"/>
      <c r="L23" s="132"/>
      <c r="M23" s="134" t="s">
        <v>22</v>
      </c>
      <c r="N23" s="134" t="s">
        <v>22</v>
      </c>
      <c r="O23" s="133">
        <f>C23+E23+G23</f>
        <v>0</v>
      </c>
      <c r="P23" s="116">
        <f t="shared" si="4"/>
        <v>0</v>
      </c>
    </row>
    <row r="24" spans="1:16" ht="12.75">
      <c r="A24" s="18" t="s">
        <v>61</v>
      </c>
      <c r="B24" s="23">
        <v>14</v>
      </c>
      <c r="C24" s="132"/>
      <c r="D24" s="132"/>
      <c r="E24" s="132"/>
      <c r="F24" s="132"/>
      <c r="G24" s="117">
        <f t="shared" si="3"/>
        <v>0</v>
      </c>
      <c r="H24" s="132"/>
      <c r="I24" s="132"/>
      <c r="J24" s="132"/>
      <c r="K24" s="132"/>
      <c r="L24" s="132"/>
      <c r="M24" s="134" t="s">
        <v>22</v>
      </c>
      <c r="N24" s="134" t="s">
        <v>22</v>
      </c>
      <c r="O24" s="133">
        <f>C24+E24+G24</f>
        <v>0</v>
      </c>
      <c r="P24" s="116">
        <f t="shared" si="4"/>
        <v>0</v>
      </c>
    </row>
    <row r="25" spans="1:16" ht="12.75">
      <c r="A25" s="18" t="s">
        <v>62</v>
      </c>
      <c r="B25" s="23">
        <v>15</v>
      </c>
      <c r="C25" s="132"/>
      <c r="D25" s="132"/>
      <c r="E25" s="132"/>
      <c r="F25" s="132"/>
      <c r="G25" s="117">
        <f t="shared" si="3"/>
        <v>0</v>
      </c>
      <c r="H25" s="132"/>
      <c r="I25" s="132"/>
      <c r="J25" s="132"/>
      <c r="K25" s="132"/>
      <c r="L25" s="132"/>
      <c r="M25" s="132"/>
      <c r="N25" s="132"/>
      <c r="O25" s="133">
        <f>C25+E25+G25+M25</f>
        <v>0</v>
      </c>
      <c r="P25" s="116">
        <f t="shared" si="4"/>
        <v>0</v>
      </c>
    </row>
    <row r="26" spans="1:16" ht="25.5">
      <c r="A26" s="27" t="s">
        <v>618</v>
      </c>
      <c r="B26" s="23">
        <v>16</v>
      </c>
      <c r="C26" s="132">
        <f>SUM(C27:C31)</f>
        <v>0</v>
      </c>
      <c r="D26" s="132">
        <f aca="true" t="shared" si="12" ref="D26:L26">SUM(D27:D31)</f>
        <v>0</v>
      </c>
      <c r="E26" s="132">
        <f t="shared" si="12"/>
        <v>0</v>
      </c>
      <c r="F26" s="132">
        <f t="shared" si="12"/>
        <v>0</v>
      </c>
      <c r="G26" s="117">
        <f t="shared" si="3"/>
        <v>0</v>
      </c>
      <c r="H26" s="132">
        <f t="shared" si="12"/>
        <v>0</v>
      </c>
      <c r="I26" s="132">
        <f t="shared" si="12"/>
        <v>0</v>
      </c>
      <c r="J26" s="132">
        <f t="shared" si="12"/>
        <v>0</v>
      </c>
      <c r="K26" s="132">
        <f t="shared" si="12"/>
        <v>0</v>
      </c>
      <c r="L26" s="132">
        <f t="shared" si="12"/>
        <v>0</v>
      </c>
      <c r="M26" s="132">
        <f>SUM(M27:M31)</f>
        <v>0</v>
      </c>
      <c r="N26" s="132">
        <f>SUM(N27:N31)</f>
        <v>0</v>
      </c>
      <c r="O26" s="133">
        <f>C26+E26+G26+M26</f>
        <v>0</v>
      </c>
      <c r="P26" s="116">
        <f t="shared" si="4"/>
        <v>0</v>
      </c>
    </row>
    <row r="27" spans="1:16" ht="12.75">
      <c r="A27" s="144" t="s">
        <v>58</v>
      </c>
      <c r="B27" s="229">
        <v>17</v>
      </c>
      <c r="C27" s="225"/>
      <c r="D27" s="225"/>
      <c r="E27" s="225"/>
      <c r="F27" s="225"/>
      <c r="G27" s="223">
        <f>H27+I27+J27+K27</f>
        <v>0</v>
      </c>
      <c r="H27" s="225"/>
      <c r="I27" s="225"/>
      <c r="J27" s="225"/>
      <c r="K27" s="225"/>
      <c r="L27" s="225"/>
      <c r="M27" s="227" t="s">
        <v>22</v>
      </c>
      <c r="N27" s="227" t="s">
        <v>22</v>
      </c>
      <c r="O27" s="221">
        <f>C27+E27+G27</f>
        <v>0</v>
      </c>
      <c r="P27" s="223">
        <f>D27+F27+L27</f>
        <v>0</v>
      </c>
    </row>
    <row r="28" spans="1:16" ht="12.75">
      <c r="A28" s="145" t="s">
        <v>59</v>
      </c>
      <c r="B28" s="230"/>
      <c r="C28" s="226"/>
      <c r="D28" s="226"/>
      <c r="E28" s="226"/>
      <c r="F28" s="226"/>
      <c r="G28" s="224"/>
      <c r="H28" s="226"/>
      <c r="I28" s="226"/>
      <c r="J28" s="226"/>
      <c r="K28" s="226"/>
      <c r="L28" s="226"/>
      <c r="M28" s="228"/>
      <c r="N28" s="228"/>
      <c r="O28" s="222"/>
      <c r="P28" s="224"/>
    </row>
    <row r="29" spans="1:16" ht="12.75">
      <c r="A29" s="145" t="s">
        <v>60</v>
      </c>
      <c r="B29" s="23">
        <v>18</v>
      </c>
      <c r="C29" s="132"/>
      <c r="D29" s="132"/>
      <c r="E29" s="132"/>
      <c r="F29" s="132"/>
      <c r="G29" s="117">
        <f t="shared" si="3"/>
        <v>0</v>
      </c>
      <c r="H29" s="132"/>
      <c r="I29" s="132"/>
      <c r="J29" s="132"/>
      <c r="K29" s="132"/>
      <c r="L29" s="132"/>
      <c r="M29" s="134" t="s">
        <v>22</v>
      </c>
      <c r="N29" s="134" t="s">
        <v>22</v>
      </c>
      <c r="O29" s="133">
        <f>C29+E29+G29</f>
        <v>0</v>
      </c>
      <c r="P29" s="116">
        <f t="shared" si="4"/>
        <v>0</v>
      </c>
    </row>
    <row r="30" spans="1:16" ht="12.75">
      <c r="A30" s="145" t="s">
        <v>61</v>
      </c>
      <c r="B30" s="23">
        <v>19</v>
      </c>
      <c r="C30" s="132"/>
      <c r="D30" s="132"/>
      <c r="E30" s="132"/>
      <c r="F30" s="132"/>
      <c r="G30" s="117">
        <f t="shared" si="3"/>
        <v>0</v>
      </c>
      <c r="H30" s="132"/>
      <c r="I30" s="132"/>
      <c r="J30" s="132"/>
      <c r="K30" s="132"/>
      <c r="L30" s="132"/>
      <c r="M30" s="134" t="s">
        <v>22</v>
      </c>
      <c r="N30" s="134" t="s">
        <v>22</v>
      </c>
      <c r="O30" s="133">
        <f>C30+E30+G30</f>
        <v>0</v>
      </c>
      <c r="P30" s="116">
        <f t="shared" si="4"/>
        <v>0</v>
      </c>
    </row>
    <row r="31" spans="1:16" ht="12.75">
      <c r="A31" s="145" t="s">
        <v>62</v>
      </c>
      <c r="B31" s="23">
        <v>20</v>
      </c>
      <c r="C31" s="132"/>
      <c r="D31" s="132"/>
      <c r="E31" s="132"/>
      <c r="F31" s="132"/>
      <c r="G31" s="117">
        <f t="shared" si="3"/>
        <v>0</v>
      </c>
      <c r="H31" s="132"/>
      <c r="I31" s="132"/>
      <c r="J31" s="132"/>
      <c r="K31" s="132"/>
      <c r="L31" s="132"/>
      <c r="M31" s="132"/>
      <c r="N31" s="132"/>
      <c r="O31" s="133">
        <f>C31+E31+G31+M31</f>
        <v>0</v>
      </c>
      <c r="P31" s="116">
        <f t="shared" si="4"/>
        <v>0</v>
      </c>
    </row>
    <row r="32" spans="1:16" ht="25.5">
      <c r="A32" s="20" t="s">
        <v>63</v>
      </c>
      <c r="B32" s="23">
        <v>21</v>
      </c>
      <c r="C32" s="132">
        <f>SUM(C33:C37)</f>
        <v>0</v>
      </c>
      <c r="D32" s="132">
        <f aca="true" t="shared" si="13" ref="D32:L32">SUM(D33:D37)</f>
        <v>0</v>
      </c>
      <c r="E32" s="132">
        <f t="shared" si="13"/>
        <v>0</v>
      </c>
      <c r="F32" s="132">
        <f t="shared" si="13"/>
        <v>0</v>
      </c>
      <c r="G32" s="117">
        <f t="shared" si="3"/>
        <v>0</v>
      </c>
      <c r="H32" s="132">
        <f t="shared" si="13"/>
        <v>0</v>
      </c>
      <c r="I32" s="132">
        <f t="shared" si="13"/>
        <v>0</v>
      </c>
      <c r="J32" s="132">
        <f t="shared" si="13"/>
        <v>0</v>
      </c>
      <c r="K32" s="132">
        <f t="shared" si="13"/>
        <v>0</v>
      </c>
      <c r="L32" s="132">
        <f t="shared" si="13"/>
        <v>0</v>
      </c>
      <c r="M32" s="132">
        <f>SUM(M33:M37)</f>
        <v>0</v>
      </c>
      <c r="N32" s="132">
        <f>SUM(N33:N37)</f>
        <v>0</v>
      </c>
      <c r="O32" s="133">
        <f>C32+E32+G32+M32</f>
        <v>0</v>
      </c>
      <c r="P32" s="116">
        <f t="shared" si="4"/>
        <v>0</v>
      </c>
    </row>
    <row r="33" spans="1:16" ht="12.75">
      <c r="A33" s="29" t="s">
        <v>58</v>
      </c>
      <c r="B33" s="229">
        <v>22</v>
      </c>
      <c r="C33" s="225"/>
      <c r="D33" s="225"/>
      <c r="E33" s="225"/>
      <c r="F33" s="225"/>
      <c r="G33" s="223">
        <f>H33+I33+J33+K33</f>
        <v>0</v>
      </c>
      <c r="H33" s="225"/>
      <c r="I33" s="225"/>
      <c r="J33" s="225"/>
      <c r="K33" s="225"/>
      <c r="L33" s="225"/>
      <c r="M33" s="227" t="s">
        <v>22</v>
      </c>
      <c r="N33" s="227" t="s">
        <v>22</v>
      </c>
      <c r="O33" s="221">
        <f>C33+E33+G33</f>
        <v>0</v>
      </c>
      <c r="P33" s="223">
        <f>D33+F33+L33</f>
        <v>0</v>
      </c>
    </row>
    <row r="34" spans="1:16" ht="12.75">
      <c r="A34" s="18" t="s">
        <v>59</v>
      </c>
      <c r="B34" s="230"/>
      <c r="C34" s="226"/>
      <c r="D34" s="226"/>
      <c r="E34" s="226"/>
      <c r="F34" s="226"/>
      <c r="G34" s="224"/>
      <c r="H34" s="226"/>
      <c r="I34" s="226"/>
      <c r="J34" s="226"/>
      <c r="K34" s="226"/>
      <c r="L34" s="226"/>
      <c r="M34" s="228"/>
      <c r="N34" s="228"/>
      <c r="O34" s="222"/>
      <c r="P34" s="224"/>
    </row>
    <row r="35" spans="1:16" ht="12.75">
      <c r="A35" s="18" t="s">
        <v>60</v>
      </c>
      <c r="B35" s="23">
        <v>23</v>
      </c>
      <c r="C35" s="132"/>
      <c r="D35" s="132"/>
      <c r="E35" s="132"/>
      <c r="F35" s="132"/>
      <c r="G35" s="117">
        <f t="shared" si="3"/>
        <v>0</v>
      </c>
      <c r="H35" s="132"/>
      <c r="I35" s="132"/>
      <c r="J35" s="132"/>
      <c r="K35" s="132"/>
      <c r="L35" s="132"/>
      <c r="M35" s="134" t="s">
        <v>22</v>
      </c>
      <c r="N35" s="134" t="s">
        <v>22</v>
      </c>
      <c r="O35" s="133">
        <f>C35+E35+G35</f>
        <v>0</v>
      </c>
      <c r="P35" s="116">
        <f t="shared" si="4"/>
        <v>0</v>
      </c>
    </row>
    <row r="36" spans="1:16" ht="12.75">
      <c r="A36" s="18" t="s">
        <v>61</v>
      </c>
      <c r="B36" s="23">
        <v>24</v>
      </c>
      <c r="C36" s="132"/>
      <c r="D36" s="132"/>
      <c r="E36" s="132"/>
      <c r="F36" s="132"/>
      <c r="G36" s="117">
        <f t="shared" si="3"/>
        <v>0</v>
      </c>
      <c r="H36" s="132"/>
      <c r="I36" s="132"/>
      <c r="J36" s="132"/>
      <c r="K36" s="132"/>
      <c r="L36" s="132"/>
      <c r="M36" s="134" t="s">
        <v>22</v>
      </c>
      <c r="N36" s="134" t="s">
        <v>22</v>
      </c>
      <c r="O36" s="133">
        <f>C36+E36+G36</f>
        <v>0</v>
      </c>
      <c r="P36" s="116">
        <f t="shared" si="4"/>
        <v>0</v>
      </c>
    </row>
    <row r="37" spans="1:16" ht="12.75">
      <c r="A37" s="18" t="s">
        <v>62</v>
      </c>
      <c r="B37" s="23">
        <v>25</v>
      </c>
      <c r="C37" s="132"/>
      <c r="D37" s="132"/>
      <c r="E37" s="132"/>
      <c r="F37" s="132"/>
      <c r="G37" s="117">
        <f t="shared" si="3"/>
        <v>0</v>
      </c>
      <c r="H37" s="132"/>
      <c r="I37" s="132"/>
      <c r="J37" s="132"/>
      <c r="K37" s="132"/>
      <c r="L37" s="132"/>
      <c r="M37" s="132"/>
      <c r="N37" s="132"/>
      <c r="O37" s="133">
        <f>C37+E37+G37+M37</f>
        <v>0</v>
      </c>
      <c r="P37" s="116">
        <f t="shared" si="4"/>
        <v>0</v>
      </c>
    </row>
    <row r="38" spans="1:16" ht="25.5">
      <c r="A38" s="27" t="s">
        <v>621</v>
      </c>
      <c r="B38" s="23">
        <v>26</v>
      </c>
      <c r="C38" s="132">
        <f>SUM(C39:C43)</f>
        <v>0</v>
      </c>
      <c r="D38" s="132">
        <f aca="true" t="shared" si="14" ref="D38:L38">SUM(D39:D43)</f>
        <v>0</v>
      </c>
      <c r="E38" s="132">
        <f t="shared" si="14"/>
        <v>0</v>
      </c>
      <c r="F38" s="132">
        <f t="shared" si="14"/>
        <v>0</v>
      </c>
      <c r="G38" s="117">
        <f t="shared" si="3"/>
        <v>0</v>
      </c>
      <c r="H38" s="132">
        <f t="shared" si="14"/>
        <v>0</v>
      </c>
      <c r="I38" s="132">
        <f t="shared" si="14"/>
        <v>0</v>
      </c>
      <c r="J38" s="132">
        <f t="shared" si="14"/>
        <v>0</v>
      </c>
      <c r="K38" s="132">
        <f t="shared" si="14"/>
        <v>0</v>
      </c>
      <c r="L38" s="132">
        <f t="shared" si="14"/>
        <v>0</v>
      </c>
      <c r="M38" s="132">
        <f>SUM(M39:M43)</f>
        <v>0</v>
      </c>
      <c r="N38" s="132">
        <f>SUM(N39:N43)</f>
        <v>0</v>
      </c>
      <c r="O38" s="133">
        <f>C38+E38+G38+M38</f>
        <v>0</v>
      </c>
      <c r="P38" s="116">
        <f t="shared" si="4"/>
        <v>0</v>
      </c>
    </row>
    <row r="39" spans="1:16" ht="12.75">
      <c r="A39" s="144" t="s">
        <v>58</v>
      </c>
      <c r="B39" s="229">
        <v>27</v>
      </c>
      <c r="C39" s="225"/>
      <c r="D39" s="225"/>
      <c r="E39" s="225"/>
      <c r="F39" s="225"/>
      <c r="G39" s="223">
        <f>H39+I39+J39+K39</f>
        <v>0</v>
      </c>
      <c r="H39" s="225"/>
      <c r="I39" s="225"/>
      <c r="J39" s="225"/>
      <c r="K39" s="225"/>
      <c r="L39" s="225"/>
      <c r="M39" s="227" t="s">
        <v>22</v>
      </c>
      <c r="N39" s="227" t="s">
        <v>22</v>
      </c>
      <c r="O39" s="221">
        <f>C39+E39+G39</f>
        <v>0</v>
      </c>
      <c r="P39" s="223">
        <f>D39+F39+L39</f>
        <v>0</v>
      </c>
    </row>
    <row r="40" spans="1:16" ht="12.75">
      <c r="A40" s="145" t="s">
        <v>59</v>
      </c>
      <c r="B40" s="230"/>
      <c r="C40" s="226"/>
      <c r="D40" s="226"/>
      <c r="E40" s="226"/>
      <c r="F40" s="226"/>
      <c r="G40" s="224"/>
      <c r="H40" s="226"/>
      <c r="I40" s="226"/>
      <c r="J40" s="226"/>
      <c r="K40" s="226"/>
      <c r="L40" s="226"/>
      <c r="M40" s="228"/>
      <c r="N40" s="228"/>
      <c r="O40" s="222"/>
      <c r="P40" s="224"/>
    </row>
    <row r="41" spans="1:16" ht="12.75">
      <c r="A41" s="145" t="s">
        <v>60</v>
      </c>
      <c r="B41" s="23">
        <v>28</v>
      </c>
      <c r="C41" s="132"/>
      <c r="D41" s="132"/>
      <c r="E41" s="132"/>
      <c r="F41" s="132"/>
      <c r="G41" s="117">
        <f t="shared" si="3"/>
        <v>0</v>
      </c>
      <c r="H41" s="132"/>
      <c r="I41" s="132"/>
      <c r="J41" s="132"/>
      <c r="K41" s="132"/>
      <c r="L41" s="132"/>
      <c r="M41" s="134" t="s">
        <v>22</v>
      </c>
      <c r="N41" s="134" t="s">
        <v>22</v>
      </c>
      <c r="O41" s="133">
        <f>C41+E41+G41</f>
        <v>0</v>
      </c>
      <c r="P41" s="116">
        <f t="shared" si="4"/>
        <v>0</v>
      </c>
    </row>
    <row r="42" spans="1:16" ht="12.75">
      <c r="A42" s="145" t="s">
        <v>61</v>
      </c>
      <c r="B42" s="23">
        <v>29</v>
      </c>
      <c r="C42" s="132"/>
      <c r="D42" s="132"/>
      <c r="E42" s="132"/>
      <c r="F42" s="132"/>
      <c r="G42" s="117">
        <f t="shared" si="3"/>
        <v>0</v>
      </c>
      <c r="H42" s="132"/>
      <c r="I42" s="132"/>
      <c r="J42" s="132"/>
      <c r="K42" s="132"/>
      <c r="L42" s="132"/>
      <c r="M42" s="134" t="s">
        <v>22</v>
      </c>
      <c r="N42" s="134" t="s">
        <v>22</v>
      </c>
      <c r="O42" s="133">
        <f>C42+E42+G42</f>
        <v>0</v>
      </c>
      <c r="P42" s="116">
        <f t="shared" si="4"/>
        <v>0</v>
      </c>
    </row>
    <row r="43" spans="1:16" ht="12.75">
      <c r="A43" s="145" t="s">
        <v>62</v>
      </c>
      <c r="B43" s="23">
        <v>30</v>
      </c>
      <c r="C43" s="132"/>
      <c r="D43" s="132"/>
      <c r="E43" s="132"/>
      <c r="F43" s="132"/>
      <c r="G43" s="117">
        <f t="shared" si="3"/>
        <v>0</v>
      </c>
      <c r="H43" s="132"/>
      <c r="I43" s="132"/>
      <c r="J43" s="132"/>
      <c r="K43" s="132"/>
      <c r="L43" s="132"/>
      <c r="M43" s="132"/>
      <c r="N43" s="132"/>
      <c r="O43" s="133">
        <f>C43+E43+G43+M43</f>
        <v>0</v>
      </c>
      <c r="P43" s="116">
        <f t="shared" si="4"/>
        <v>0</v>
      </c>
    </row>
    <row r="44" spans="1:16" ht="12.75">
      <c r="A44" s="22" t="s">
        <v>64</v>
      </c>
      <c r="B44" s="229">
        <v>31</v>
      </c>
      <c r="C44" s="225">
        <f>SUM(C46:C50)</f>
        <v>0</v>
      </c>
      <c r="D44" s="225">
        <f aca="true" t="shared" si="15" ref="D44:L44">SUM(D46:D50)</f>
        <v>0</v>
      </c>
      <c r="E44" s="225">
        <f t="shared" si="15"/>
        <v>0</v>
      </c>
      <c r="F44" s="225">
        <f t="shared" si="15"/>
        <v>0</v>
      </c>
      <c r="G44" s="223">
        <f>H44+I44+J44+K44</f>
        <v>0</v>
      </c>
      <c r="H44" s="225">
        <f t="shared" si="15"/>
        <v>0</v>
      </c>
      <c r="I44" s="225">
        <f t="shared" si="15"/>
        <v>0</v>
      </c>
      <c r="J44" s="225">
        <f t="shared" si="15"/>
        <v>0</v>
      </c>
      <c r="K44" s="225">
        <f t="shared" si="15"/>
        <v>0</v>
      </c>
      <c r="L44" s="225">
        <f t="shared" si="15"/>
        <v>0</v>
      </c>
      <c r="M44" s="225">
        <f>SUM(M46:M50)</f>
        <v>0</v>
      </c>
      <c r="N44" s="225">
        <f>SUM(N46:N50)</f>
        <v>0</v>
      </c>
      <c r="O44" s="225">
        <f>C44+E44+G44+M44</f>
        <v>0</v>
      </c>
      <c r="P44" s="223">
        <f t="shared" si="4"/>
        <v>0</v>
      </c>
    </row>
    <row r="45" spans="1:16" ht="12.75">
      <c r="A45" s="17" t="s">
        <v>65</v>
      </c>
      <c r="B45" s="230"/>
      <c r="C45" s="226"/>
      <c r="D45" s="226"/>
      <c r="E45" s="226"/>
      <c r="F45" s="226"/>
      <c r="G45" s="224"/>
      <c r="H45" s="226"/>
      <c r="I45" s="226"/>
      <c r="J45" s="226"/>
      <c r="K45" s="226"/>
      <c r="L45" s="226"/>
      <c r="M45" s="226"/>
      <c r="N45" s="226"/>
      <c r="O45" s="226"/>
      <c r="P45" s="224"/>
    </row>
    <row r="46" spans="1:16" ht="12.75">
      <c r="A46" s="29" t="s">
        <v>58</v>
      </c>
      <c r="B46" s="229">
        <v>32</v>
      </c>
      <c r="C46" s="225"/>
      <c r="D46" s="225"/>
      <c r="E46" s="225"/>
      <c r="F46" s="225"/>
      <c r="G46" s="223">
        <f>H46+I46+J46+K46</f>
        <v>0</v>
      </c>
      <c r="H46" s="225"/>
      <c r="I46" s="225"/>
      <c r="J46" s="225"/>
      <c r="K46" s="225"/>
      <c r="L46" s="225"/>
      <c r="M46" s="227" t="s">
        <v>22</v>
      </c>
      <c r="N46" s="227" t="s">
        <v>22</v>
      </c>
      <c r="O46" s="221">
        <f>C46+E46+G46</f>
        <v>0</v>
      </c>
      <c r="P46" s="223">
        <f>D46+F46+L46</f>
        <v>0</v>
      </c>
    </row>
    <row r="47" spans="1:16" ht="12.75">
      <c r="A47" s="18" t="s">
        <v>59</v>
      </c>
      <c r="B47" s="230"/>
      <c r="C47" s="226"/>
      <c r="D47" s="226"/>
      <c r="E47" s="226"/>
      <c r="F47" s="226"/>
      <c r="G47" s="224"/>
      <c r="H47" s="226"/>
      <c r="I47" s="226"/>
      <c r="J47" s="226"/>
      <c r="K47" s="226"/>
      <c r="L47" s="226"/>
      <c r="M47" s="228"/>
      <c r="N47" s="228"/>
      <c r="O47" s="222"/>
      <c r="P47" s="224"/>
    </row>
    <row r="48" spans="1:16" ht="12.75">
      <c r="A48" s="18" t="s">
        <v>60</v>
      </c>
      <c r="B48" s="23">
        <v>33</v>
      </c>
      <c r="C48" s="132"/>
      <c r="D48" s="132"/>
      <c r="E48" s="132"/>
      <c r="F48" s="132"/>
      <c r="G48" s="117">
        <f t="shared" si="3"/>
        <v>0</v>
      </c>
      <c r="H48" s="132"/>
      <c r="I48" s="132"/>
      <c r="J48" s="132"/>
      <c r="K48" s="132"/>
      <c r="L48" s="132"/>
      <c r="M48" s="134" t="s">
        <v>22</v>
      </c>
      <c r="N48" s="134" t="s">
        <v>22</v>
      </c>
      <c r="O48" s="133">
        <f>C48+E48+G48</f>
        <v>0</v>
      </c>
      <c r="P48" s="116">
        <f t="shared" si="4"/>
        <v>0</v>
      </c>
    </row>
    <row r="49" spans="1:16" ht="12.75">
      <c r="A49" s="18" t="s">
        <v>61</v>
      </c>
      <c r="B49" s="23">
        <v>34</v>
      </c>
      <c r="C49" s="132"/>
      <c r="D49" s="132"/>
      <c r="E49" s="132"/>
      <c r="F49" s="132"/>
      <c r="G49" s="117">
        <f t="shared" si="3"/>
        <v>0</v>
      </c>
      <c r="H49" s="132"/>
      <c r="I49" s="132"/>
      <c r="J49" s="132"/>
      <c r="K49" s="132"/>
      <c r="L49" s="132"/>
      <c r="M49" s="134" t="s">
        <v>22</v>
      </c>
      <c r="N49" s="134" t="s">
        <v>22</v>
      </c>
      <c r="O49" s="133">
        <f>C49+E49+G49</f>
        <v>0</v>
      </c>
      <c r="P49" s="116">
        <f t="shared" si="4"/>
        <v>0</v>
      </c>
    </row>
    <row r="50" spans="1:16" ht="12.75">
      <c r="A50" s="18" t="s">
        <v>62</v>
      </c>
      <c r="B50" s="23">
        <v>35</v>
      </c>
      <c r="C50" s="132"/>
      <c r="D50" s="132"/>
      <c r="E50" s="132"/>
      <c r="F50" s="132"/>
      <c r="G50" s="117">
        <f t="shared" si="3"/>
        <v>0</v>
      </c>
      <c r="H50" s="132"/>
      <c r="I50" s="132"/>
      <c r="J50" s="132"/>
      <c r="K50" s="132"/>
      <c r="L50" s="132"/>
      <c r="M50" s="132"/>
      <c r="N50" s="132"/>
      <c r="O50" s="133">
        <f>C50+E50+G50+M50</f>
        <v>0</v>
      </c>
      <c r="P50" s="116">
        <f t="shared" si="4"/>
        <v>0</v>
      </c>
    </row>
    <row r="51" spans="1:16" ht="25.5">
      <c r="A51" s="27" t="s">
        <v>622</v>
      </c>
      <c r="B51" s="23">
        <v>36</v>
      </c>
      <c r="C51" s="132">
        <f>SUM(C52:C56)</f>
        <v>0</v>
      </c>
      <c r="D51" s="132">
        <f aca="true" t="shared" si="16" ref="D51:L51">SUM(D52:D56)</f>
        <v>0</v>
      </c>
      <c r="E51" s="132">
        <f t="shared" si="16"/>
        <v>0</v>
      </c>
      <c r="F51" s="132">
        <f t="shared" si="16"/>
        <v>0</v>
      </c>
      <c r="G51" s="117">
        <f t="shared" si="3"/>
        <v>0</v>
      </c>
      <c r="H51" s="132">
        <f t="shared" si="16"/>
        <v>0</v>
      </c>
      <c r="I51" s="132">
        <f t="shared" si="16"/>
        <v>0</v>
      </c>
      <c r="J51" s="132">
        <f t="shared" si="16"/>
        <v>0</v>
      </c>
      <c r="K51" s="132">
        <f t="shared" si="16"/>
        <v>0</v>
      </c>
      <c r="L51" s="132">
        <f t="shared" si="16"/>
        <v>0</v>
      </c>
      <c r="M51" s="132">
        <f>SUM(M52:M56)</f>
        <v>0</v>
      </c>
      <c r="N51" s="132">
        <f>SUM(N52:N56)</f>
        <v>0</v>
      </c>
      <c r="O51" s="133">
        <f>C51+E51+G51+M51</f>
        <v>0</v>
      </c>
      <c r="P51" s="116">
        <f t="shared" si="4"/>
        <v>0</v>
      </c>
    </row>
    <row r="52" spans="1:16" ht="12.75">
      <c r="A52" s="144" t="s">
        <v>58</v>
      </c>
      <c r="B52" s="229">
        <v>37</v>
      </c>
      <c r="C52" s="225"/>
      <c r="D52" s="225"/>
      <c r="E52" s="225"/>
      <c r="F52" s="225"/>
      <c r="G52" s="223">
        <f>H52+I52+J52+K52</f>
        <v>0</v>
      </c>
      <c r="H52" s="225"/>
      <c r="I52" s="225"/>
      <c r="J52" s="225"/>
      <c r="K52" s="225"/>
      <c r="L52" s="225"/>
      <c r="M52" s="227" t="s">
        <v>22</v>
      </c>
      <c r="N52" s="227" t="s">
        <v>22</v>
      </c>
      <c r="O52" s="221">
        <f>C52+E52+G52</f>
        <v>0</v>
      </c>
      <c r="P52" s="223">
        <f>D52+F52+L52</f>
        <v>0</v>
      </c>
    </row>
    <row r="53" spans="1:16" ht="12.75">
      <c r="A53" s="145" t="s">
        <v>59</v>
      </c>
      <c r="B53" s="230"/>
      <c r="C53" s="226"/>
      <c r="D53" s="226"/>
      <c r="E53" s="226"/>
      <c r="F53" s="226"/>
      <c r="G53" s="224"/>
      <c r="H53" s="226"/>
      <c r="I53" s="226"/>
      <c r="J53" s="226"/>
      <c r="K53" s="226"/>
      <c r="L53" s="226"/>
      <c r="M53" s="228"/>
      <c r="N53" s="228"/>
      <c r="O53" s="222"/>
      <c r="P53" s="224"/>
    </row>
    <row r="54" spans="1:16" ht="12.75">
      <c r="A54" s="145" t="s">
        <v>60</v>
      </c>
      <c r="B54" s="23">
        <v>38</v>
      </c>
      <c r="C54" s="132"/>
      <c r="D54" s="132"/>
      <c r="E54" s="132"/>
      <c r="F54" s="132"/>
      <c r="G54" s="117">
        <f t="shared" si="3"/>
        <v>0</v>
      </c>
      <c r="H54" s="132"/>
      <c r="I54" s="132"/>
      <c r="J54" s="132"/>
      <c r="K54" s="132"/>
      <c r="L54" s="132"/>
      <c r="M54" s="134" t="s">
        <v>22</v>
      </c>
      <c r="N54" s="134" t="s">
        <v>22</v>
      </c>
      <c r="O54" s="133">
        <f>C54+E54+G54</f>
        <v>0</v>
      </c>
      <c r="P54" s="116">
        <f t="shared" si="4"/>
        <v>0</v>
      </c>
    </row>
    <row r="55" spans="1:16" ht="12.75">
      <c r="A55" s="145" t="s">
        <v>61</v>
      </c>
      <c r="B55" s="23">
        <v>39</v>
      </c>
      <c r="C55" s="132"/>
      <c r="D55" s="132"/>
      <c r="E55" s="132"/>
      <c r="F55" s="132"/>
      <c r="G55" s="117">
        <f t="shared" si="3"/>
        <v>0</v>
      </c>
      <c r="H55" s="132"/>
      <c r="I55" s="132"/>
      <c r="J55" s="132"/>
      <c r="K55" s="132"/>
      <c r="L55" s="132"/>
      <c r="M55" s="134" t="s">
        <v>22</v>
      </c>
      <c r="N55" s="134" t="s">
        <v>22</v>
      </c>
      <c r="O55" s="133">
        <f>C55+E55+G55</f>
        <v>0</v>
      </c>
      <c r="P55" s="116">
        <f t="shared" si="4"/>
        <v>0</v>
      </c>
    </row>
    <row r="56" spans="1:16" ht="12.75">
      <c r="A56" s="145" t="s">
        <v>62</v>
      </c>
      <c r="B56" s="23">
        <v>40</v>
      </c>
      <c r="C56" s="132"/>
      <c r="D56" s="132"/>
      <c r="E56" s="132"/>
      <c r="F56" s="132"/>
      <c r="G56" s="117">
        <f t="shared" si="3"/>
        <v>0</v>
      </c>
      <c r="H56" s="132"/>
      <c r="I56" s="132"/>
      <c r="J56" s="132"/>
      <c r="K56" s="132"/>
      <c r="L56" s="132"/>
      <c r="M56" s="132"/>
      <c r="N56" s="132"/>
      <c r="O56" s="133">
        <f>C56+E56+G56+M56</f>
        <v>0</v>
      </c>
      <c r="P56" s="116">
        <f t="shared" si="4"/>
        <v>0</v>
      </c>
    </row>
    <row r="57" spans="1:16" ht="25.5">
      <c r="A57" s="20" t="s">
        <v>66</v>
      </c>
      <c r="B57" s="23">
        <v>41</v>
      </c>
      <c r="C57" s="132">
        <f>SUM(C58:C62)</f>
        <v>0</v>
      </c>
      <c r="D57" s="132">
        <f aca="true" t="shared" si="17" ref="D57:L57">SUM(D58:D62)</f>
        <v>0</v>
      </c>
      <c r="E57" s="132">
        <f t="shared" si="17"/>
        <v>0</v>
      </c>
      <c r="F57" s="132">
        <f t="shared" si="17"/>
        <v>0</v>
      </c>
      <c r="G57" s="117">
        <f t="shared" si="3"/>
        <v>0</v>
      </c>
      <c r="H57" s="132">
        <f t="shared" si="17"/>
        <v>0</v>
      </c>
      <c r="I57" s="132">
        <f t="shared" si="17"/>
        <v>0</v>
      </c>
      <c r="J57" s="132">
        <f t="shared" si="17"/>
        <v>0</v>
      </c>
      <c r="K57" s="132">
        <f t="shared" si="17"/>
        <v>0</v>
      </c>
      <c r="L57" s="132">
        <f t="shared" si="17"/>
        <v>0</v>
      </c>
      <c r="M57" s="132">
        <f>SUM(M58:M62)</f>
        <v>0</v>
      </c>
      <c r="N57" s="132">
        <f>SUM(N58:N62)</f>
        <v>0</v>
      </c>
      <c r="O57" s="133">
        <f>C57+E57+G57+M57</f>
        <v>0</v>
      </c>
      <c r="P57" s="116">
        <f t="shared" si="4"/>
        <v>0</v>
      </c>
    </row>
    <row r="58" spans="1:16" ht="12.75">
      <c r="A58" s="29" t="s">
        <v>58</v>
      </c>
      <c r="B58" s="229">
        <v>42</v>
      </c>
      <c r="C58" s="225"/>
      <c r="D58" s="225"/>
      <c r="E58" s="225"/>
      <c r="F58" s="225"/>
      <c r="G58" s="223">
        <f>H58+I58+J58+K58</f>
        <v>0</v>
      </c>
      <c r="H58" s="225"/>
      <c r="I58" s="225"/>
      <c r="J58" s="225"/>
      <c r="K58" s="225"/>
      <c r="L58" s="225"/>
      <c r="M58" s="227" t="s">
        <v>22</v>
      </c>
      <c r="N58" s="227" t="s">
        <v>22</v>
      </c>
      <c r="O58" s="221">
        <f>C58+E58+G58</f>
        <v>0</v>
      </c>
      <c r="P58" s="223">
        <f>D58+F58+L58</f>
        <v>0</v>
      </c>
    </row>
    <row r="59" spans="1:16" ht="12.75">
      <c r="A59" s="18" t="s">
        <v>59</v>
      </c>
      <c r="B59" s="230"/>
      <c r="C59" s="226"/>
      <c r="D59" s="226"/>
      <c r="E59" s="226"/>
      <c r="F59" s="226"/>
      <c r="G59" s="224"/>
      <c r="H59" s="226"/>
      <c r="I59" s="226"/>
      <c r="J59" s="226"/>
      <c r="K59" s="226"/>
      <c r="L59" s="226"/>
      <c r="M59" s="228"/>
      <c r="N59" s="228"/>
      <c r="O59" s="222"/>
      <c r="P59" s="224"/>
    </row>
    <row r="60" spans="1:16" ht="12.75">
      <c r="A60" s="18" t="s">
        <v>60</v>
      </c>
      <c r="B60" s="23">
        <v>43</v>
      </c>
      <c r="C60" s="132"/>
      <c r="D60" s="132"/>
      <c r="E60" s="132"/>
      <c r="F60" s="132"/>
      <c r="G60" s="117">
        <f t="shared" si="3"/>
        <v>0</v>
      </c>
      <c r="H60" s="132"/>
      <c r="I60" s="132"/>
      <c r="J60" s="132"/>
      <c r="K60" s="132"/>
      <c r="L60" s="132"/>
      <c r="M60" s="134" t="s">
        <v>22</v>
      </c>
      <c r="N60" s="134" t="s">
        <v>22</v>
      </c>
      <c r="O60" s="133">
        <f>C60+E60+G60</f>
        <v>0</v>
      </c>
      <c r="P60" s="116">
        <f t="shared" si="4"/>
        <v>0</v>
      </c>
    </row>
    <row r="61" spans="1:16" ht="12.75">
      <c r="A61" s="18" t="s">
        <v>61</v>
      </c>
      <c r="B61" s="23">
        <v>44</v>
      </c>
      <c r="C61" s="132"/>
      <c r="D61" s="132"/>
      <c r="E61" s="132"/>
      <c r="F61" s="132"/>
      <c r="G61" s="117">
        <f t="shared" si="3"/>
        <v>0</v>
      </c>
      <c r="H61" s="132"/>
      <c r="I61" s="132"/>
      <c r="J61" s="132"/>
      <c r="K61" s="132"/>
      <c r="L61" s="132"/>
      <c r="M61" s="134" t="s">
        <v>22</v>
      </c>
      <c r="N61" s="134" t="s">
        <v>22</v>
      </c>
      <c r="O61" s="133">
        <f>C61+E61+G61</f>
        <v>0</v>
      </c>
      <c r="P61" s="116">
        <f t="shared" si="4"/>
        <v>0</v>
      </c>
    </row>
    <row r="62" spans="1:16" ht="12.75">
      <c r="A62" s="18" t="s">
        <v>62</v>
      </c>
      <c r="B62" s="23">
        <v>45</v>
      </c>
      <c r="C62" s="132"/>
      <c r="D62" s="132"/>
      <c r="E62" s="132"/>
      <c r="F62" s="132"/>
      <c r="G62" s="117">
        <f t="shared" si="3"/>
        <v>0</v>
      </c>
      <c r="H62" s="132"/>
      <c r="I62" s="132"/>
      <c r="J62" s="132"/>
      <c r="K62" s="132"/>
      <c r="L62" s="132"/>
      <c r="M62" s="132"/>
      <c r="N62" s="132"/>
      <c r="O62" s="133">
        <f>C62+E62+G62+M62</f>
        <v>0</v>
      </c>
      <c r="P62" s="116">
        <f t="shared" si="4"/>
        <v>0</v>
      </c>
    </row>
    <row r="63" spans="1:16" ht="25.5">
      <c r="A63" s="146" t="s">
        <v>117</v>
      </c>
      <c r="B63" s="33">
        <v>46</v>
      </c>
      <c r="C63" s="135">
        <f>SUM(C64:C68)</f>
        <v>0</v>
      </c>
      <c r="D63" s="135">
        <f aca="true" t="shared" si="18" ref="D63:L63">SUM(D64:D68)</f>
        <v>0</v>
      </c>
      <c r="E63" s="135">
        <f t="shared" si="18"/>
        <v>0</v>
      </c>
      <c r="F63" s="135">
        <f t="shared" si="18"/>
        <v>0</v>
      </c>
      <c r="G63" s="117">
        <f t="shared" si="3"/>
        <v>0</v>
      </c>
      <c r="H63" s="135">
        <f t="shared" si="18"/>
        <v>0</v>
      </c>
      <c r="I63" s="135">
        <f t="shared" si="18"/>
        <v>0</v>
      </c>
      <c r="J63" s="135">
        <f t="shared" si="18"/>
        <v>0</v>
      </c>
      <c r="K63" s="135">
        <f t="shared" si="18"/>
        <v>0</v>
      </c>
      <c r="L63" s="135">
        <f t="shared" si="18"/>
        <v>0</v>
      </c>
      <c r="M63" s="135">
        <f>SUM(M64:M68)</f>
        <v>0</v>
      </c>
      <c r="N63" s="135">
        <f>SUM(N64:N68)</f>
        <v>0</v>
      </c>
      <c r="O63" s="133">
        <f>C63+E63+G63+M63</f>
        <v>0</v>
      </c>
      <c r="P63" s="116">
        <f t="shared" si="4"/>
        <v>0</v>
      </c>
    </row>
    <row r="64" spans="1:16" ht="12.75">
      <c r="A64" s="144" t="s">
        <v>58</v>
      </c>
      <c r="B64" s="229">
        <v>47</v>
      </c>
      <c r="C64" s="225"/>
      <c r="D64" s="225"/>
      <c r="E64" s="225"/>
      <c r="F64" s="225"/>
      <c r="G64" s="223">
        <f>H64+I64+J64+K64</f>
        <v>0</v>
      </c>
      <c r="H64" s="225"/>
      <c r="I64" s="225"/>
      <c r="J64" s="225"/>
      <c r="K64" s="225"/>
      <c r="L64" s="225"/>
      <c r="M64" s="227" t="s">
        <v>22</v>
      </c>
      <c r="N64" s="227" t="s">
        <v>22</v>
      </c>
      <c r="O64" s="221">
        <f>C64+E64+G64</f>
        <v>0</v>
      </c>
      <c r="P64" s="223">
        <f>D64+F64+L64</f>
        <v>0</v>
      </c>
    </row>
    <row r="65" spans="1:16" ht="12.75">
      <c r="A65" s="145" t="s">
        <v>59</v>
      </c>
      <c r="B65" s="230"/>
      <c r="C65" s="226"/>
      <c r="D65" s="226"/>
      <c r="E65" s="226"/>
      <c r="F65" s="226"/>
      <c r="G65" s="224"/>
      <c r="H65" s="226"/>
      <c r="I65" s="226"/>
      <c r="J65" s="226"/>
      <c r="K65" s="226"/>
      <c r="L65" s="226"/>
      <c r="M65" s="228"/>
      <c r="N65" s="228"/>
      <c r="O65" s="222"/>
      <c r="P65" s="224"/>
    </row>
    <row r="66" spans="1:16" ht="12.75">
      <c r="A66" s="145" t="s">
        <v>60</v>
      </c>
      <c r="B66" s="23">
        <v>48</v>
      </c>
      <c r="C66" s="132"/>
      <c r="D66" s="132"/>
      <c r="E66" s="132"/>
      <c r="F66" s="132"/>
      <c r="G66" s="117">
        <f t="shared" si="3"/>
        <v>0</v>
      </c>
      <c r="H66" s="132"/>
      <c r="I66" s="132"/>
      <c r="J66" s="132"/>
      <c r="K66" s="132"/>
      <c r="L66" s="132"/>
      <c r="M66" s="134" t="s">
        <v>22</v>
      </c>
      <c r="N66" s="134" t="s">
        <v>22</v>
      </c>
      <c r="O66" s="133">
        <f>C66+E66+G66</f>
        <v>0</v>
      </c>
      <c r="P66" s="116">
        <f t="shared" si="4"/>
        <v>0</v>
      </c>
    </row>
    <row r="67" spans="1:16" ht="12.75">
      <c r="A67" s="145" t="s">
        <v>61</v>
      </c>
      <c r="B67" s="23">
        <v>49</v>
      </c>
      <c r="C67" s="132"/>
      <c r="D67" s="132"/>
      <c r="E67" s="132"/>
      <c r="F67" s="132"/>
      <c r="G67" s="117">
        <f t="shared" si="3"/>
        <v>0</v>
      </c>
      <c r="H67" s="132"/>
      <c r="I67" s="132"/>
      <c r="J67" s="132"/>
      <c r="K67" s="132"/>
      <c r="L67" s="132"/>
      <c r="M67" s="134" t="s">
        <v>22</v>
      </c>
      <c r="N67" s="134" t="s">
        <v>22</v>
      </c>
      <c r="O67" s="133">
        <f>C67+E67+G67</f>
        <v>0</v>
      </c>
      <c r="P67" s="116">
        <f t="shared" si="4"/>
        <v>0</v>
      </c>
    </row>
    <row r="68" spans="1:16" ht="12.75">
      <c r="A68" s="145" t="s">
        <v>62</v>
      </c>
      <c r="B68" s="23">
        <v>50</v>
      </c>
      <c r="C68" s="132"/>
      <c r="D68" s="132"/>
      <c r="E68" s="132"/>
      <c r="F68" s="132"/>
      <c r="G68" s="117">
        <f t="shared" si="3"/>
        <v>0</v>
      </c>
      <c r="H68" s="132"/>
      <c r="I68" s="132"/>
      <c r="J68" s="132"/>
      <c r="K68" s="132"/>
      <c r="L68" s="132"/>
      <c r="M68" s="132"/>
      <c r="N68" s="132"/>
      <c r="O68" s="133">
        <f>C68+E68+G68+M68</f>
        <v>0</v>
      </c>
      <c r="P68" s="116">
        <f t="shared" si="4"/>
        <v>0</v>
      </c>
    </row>
    <row r="69" spans="1:16" ht="12.75">
      <c r="A69" s="22" t="s">
        <v>88</v>
      </c>
      <c r="B69" s="229">
        <v>51</v>
      </c>
      <c r="C69" s="225">
        <f>SUM(C71:C75)</f>
        <v>0</v>
      </c>
      <c r="D69" s="225">
        <f aca="true" t="shared" si="19" ref="D69:L69">SUM(D71:D75)</f>
        <v>0</v>
      </c>
      <c r="E69" s="225">
        <f t="shared" si="19"/>
        <v>0</v>
      </c>
      <c r="F69" s="225">
        <f t="shared" si="19"/>
        <v>0</v>
      </c>
      <c r="G69" s="223">
        <f t="shared" si="3"/>
        <v>0</v>
      </c>
      <c r="H69" s="225">
        <f t="shared" si="19"/>
        <v>0</v>
      </c>
      <c r="I69" s="225">
        <f t="shared" si="19"/>
        <v>0</v>
      </c>
      <c r="J69" s="225">
        <f t="shared" si="19"/>
        <v>0</v>
      </c>
      <c r="K69" s="225">
        <f t="shared" si="19"/>
        <v>0</v>
      </c>
      <c r="L69" s="225">
        <f t="shared" si="19"/>
        <v>0</v>
      </c>
      <c r="M69" s="225">
        <f>SUM(M71:M75)</f>
        <v>0</v>
      </c>
      <c r="N69" s="225">
        <f>SUM(N71:N75)</f>
        <v>0</v>
      </c>
      <c r="O69" s="225">
        <f>C69+E69+G69+M69</f>
        <v>0</v>
      </c>
      <c r="P69" s="223">
        <f t="shared" si="4"/>
        <v>0</v>
      </c>
    </row>
    <row r="70" spans="1:16" ht="12.75">
      <c r="A70" s="17" t="s">
        <v>89</v>
      </c>
      <c r="B70" s="230"/>
      <c r="C70" s="226"/>
      <c r="D70" s="226"/>
      <c r="E70" s="226"/>
      <c r="F70" s="226"/>
      <c r="G70" s="224"/>
      <c r="H70" s="226"/>
      <c r="I70" s="226"/>
      <c r="J70" s="226"/>
      <c r="K70" s="226"/>
      <c r="L70" s="226"/>
      <c r="M70" s="226"/>
      <c r="N70" s="226"/>
      <c r="O70" s="226"/>
      <c r="P70" s="224"/>
    </row>
    <row r="71" spans="1:16" ht="12.75">
      <c r="A71" s="21" t="s">
        <v>58</v>
      </c>
      <c r="B71" s="229">
        <v>52</v>
      </c>
      <c r="C71" s="225"/>
      <c r="D71" s="225"/>
      <c r="E71" s="225"/>
      <c r="F71" s="225"/>
      <c r="G71" s="223">
        <f>H71+I71+J71+K71</f>
        <v>0</v>
      </c>
      <c r="H71" s="225"/>
      <c r="I71" s="225"/>
      <c r="J71" s="225"/>
      <c r="K71" s="225"/>
      <c r="L71" s="225"/>
      <c r="M71" s="227" t="s">
        <v>22</v>
      </c>
      <c r="N71" s="227" t="s">
        <v>22</v>
      </c>
      <c r="O71" s="221">
        <f>C71+E71+G71</f>
        <v>0</v>
      </c>
      <c r="P71" s="223">
        <f>D71+F71+L71</f>
        <v>0</v>
      </c>
    </row>
    <row r="72" spans="1:16" ht="12.75">
      <c r="A72" s="18" t="s">
        <v>59</v>
      </c>
      <c r="B72" s="230"/>
      <c r="C72" s="226"/>
      <c r="D72" s="226"/>
      <c r="E72" s="226"/>
      <c r="F72" s="226"/>
      <c r="G72" s="224"/>
      <c r="H72" s="226"/>
      <c r="I72" s="226"/>
      <c r="J72" s="226"/>
      <c r="K72" s="226"/>
      <c r="L72" s="226"/>
      <c r="M72" s="228"/>
      <c r="N72" s="228"/>
      <c r="O72" s="222"/>
      <c r="P72" s="224"/>
    </row>
    <row r="73" spans="1:16" ht="12.75">
      <c r="A73" s="18" t="s">
        <v>60</v>
      </c>
      <c r="B73" s="23">
        <v>53</v>
      </c>
      <c r="C73" s="132"/>
      <c r="D73" s="132"/>
      <c r="E73" s="132"/>
      <c r="F73" s="132"/>
      <c r="G73" s="117">
        <f aca="true" t="shared" si="20" ref="G73:G136">H73+I73+J73+K73</f>
        <v>0</v>
      </c>
      <c r="H73" s="132"/>
      <c r="I73" s="132"/>
      <c r="J73" s="132"/>
      <c r="K73" s="132"/>
      <c r="L73" s="132"/>
      <c r="M73" s="134" t="s">
        <v>22</v>
      </c>
      <c r="N73" s="134" t="s">
        <v>22</v>
      </c>
      <c r="O73" s="133">
        <f>C73+E73+G73</f>
        <v>0</v>
      </c>
      <c r="P73" s="116">
        <f aca="true" t="shared" si="21" ref="P73:P136">D73+F73+L73</f>
        <v>0</v>
      </c>
    </row>
    <row r="74" spans="1:16" ht="12.75">
      <c r="A74" s="18" t="s">
        <v>61</v>
      </c>
      <c r="B74" s="23">
        <v>54</v>
      </c>
      <c r="C74" s="132"/>
      <c r="D74" s="132"/>
      <c r="E74" s="132"/>
      <c r="F74" s="132"/>
      <c r="G74" s="117">
        <f t="shared" si="20"/>
        <v>0</v>
      </c>
      <c r="H74" s="132"/>
      <c r="I74" s="132"/>
      <c r="J74" s="132"/>
      <c r="K74" s="132"/>
      <c r="L74" s="132"/>
      <c r="M74" s="134" t="s">
        <v>22</v>
      </c>
      <c r="N74" s="134" t="s">
        <v>22</v>
      </c>
      <c r="O74" s="133">
        <f>C74+E74+G74</f>
        <v>0</v>
      </c>
      <c r="P74" s="116">
        <f t="shared" si="21"/>
        <v>0</v>
      </c>
    </row>
    <row r="75" spans="1:16" ht="12.75">
      <c r="A75" s="18" t="s">
        <v>62</v>
      </c>
      <c r="B75" s="23">
        <v>55</v>
      </c>
      <c r="C75" s="132"/>
      <c r="D75" s="132"/>
      <c r="E75" s="132"/>
      <c r="F75" s="132"/>
      <c r="G75" s="117">
        <f t="shared" si="20"/>
        <v>0</v>
      </c>
      <c r="H75" s="132"/>
      <c r="I75" s="132"/>
      <c r="J75" s="132"/>
      <c r="K75" s="132"/>
      <c r="L75" s="132"/>
      <c r="M75" s="132"/>
      <c r="N75" s="132"/>
      <c r="O75" s="133">
        <f>C75+E75+G75+M75</f>
        <v>0</v>
      </c>
      <c r="P75" s="116">
        <f t="shared" si="21"/>
        <v>0</v>
      </c>
    </row>
    <row r="76" spans="1:16" ht="25.5">
      <c r="A76" s="27" t="s">
        <v>118</v>
      </c>
      <c r="B76" s="23">
        <v>56</v>
      </c>
      <c r="C76" s="132">
        <f>SUM(C77:C81)</f>
        <v>0</v>
      </c>
      <c r="D76" s="132">
        <f aca="true" t="shared" si="22" ref="D76:L76">SUM(D77:D81)</f>
        <v>0</v>
      </c>
      <c r="E76" s="132">
        <f t="shared" si="22"/>
        <v>0</v>
      </c>
      <c r="F76" s="132">
        <f t="shared" si="22"/>
        <v>0</v>
      </c>
      <c r="G76" s="117">
        <f t="shared" si="20"/>
        <v>0</v>
      </c>
      <c r="H76" s="132">
        <f t="shared" si="22"/>
        <v>0</v>
      </c>
      <c r="I76" s="132">
        <f t="shared" si="22"/>
        <v>0</v>
      </c>
      <c r="J76" s="132">
        <f t="shared" si="22"/>
        <v>0</v>
      </c>
      <c r="K76" s="132">
        <f t="shared" si="22"/>
        <v>0</v>
      </c>
      <c r="L76" s="132">
        <f t="shared" si="22"/>
        <v>0</v>
      </c>
      <c r="M76" s="132">
        <f>SUM(M77:M81)</f>
        <v>0</v>
      </c>
      <c r="N76" s="132">
        <f>SUM(N77:N81)</f>
        <v>0</v>
      </c>
      <c r="O76" s="133">
        <f>C76+E76+G76+M76</f>
        <v>0</v>
      </c>
      <c r="P76" s="116">
        <f t="shared" si="21"/>
        <v>0</v>
      </c>
    </row>
    <row r="77" spans="1:16" ht="12.75">
      <c r="A77" s="144" t="s">
        <v>58</v>
      </c>
      <c r="B77" s="229">
        <v>57</v>
      </c>
      <c r="C77" s="225"/>
      <c r="D77" s="225"/>
      <c r="E77" s="225"/>
      <c r="F77" s="225"/>
      <c r="G77" s="223">
        <f>H77+I77+J77+K77</f>
        <v>0</v>
      </c>
      <c r="H77" s="225"/>
      <c r="I77" s="225"/>
      <c r="J77" s="225"/>
      <c r="K77" s="225"/>
      <c r="L77" s="225"/>
      <c r="M77" s="227" t="s">
        <v>22</v>
      </c>
      <c r="N77" s="227" t="s">
        <v>22</v>
      </c>
      <c r="O77" s="221">
        <f>C77+E77+G77</f>
        <v>0</v>
      </c>
      <c r="P77" s="223">
        <f>D77+F77+L77</f>
        <v>0</v>
      </c>
    </row>
    <row r="78" spans="1:16" ht="12.75">
      <c r="A78" s="145" t="s">
        <v>59</v>
      </c>
      <c r="B78" s="230"/>
      <c r="C78" s="226"/>
      <c r="D78" s="226"/>
      <c r="E78" s="226"/>
      <c r="F78" s="226"/>
      <c r="G78" s="224"/>
      <c r="H78" s="226"/>
      <c r="I78" s="226"/>
      <c r="J78" s="226"/>
      <c r="K78" s="226"/>
      <c r="L78" s="226"/>
      <c r="M78" s="228"/>
      <c r="N78" s="228"/>
      <c r="O78" s="222"/>
      <c r="P78" s="224"/>
    </row>
    <row r="79" spans="1:16" ht="12.75">
      <c r="A79" s="145" t="s">
        <v>60</v>
      </c>
      <c r="B79" s="23">
        <v>58</v>
      </c>
      <c r="C79" s="132"/>
      <c r="D79" s="132"/>
      <c r="E79" s="132"/>
      <c r="F79" s="132"/>
      <c r="G79" s="117">
        <f t="shared" si="20"/>
        <v>0</v>
      </c>
      <c r="H79" s="132"/>
      <c r="I79" s="132"/>
      <c r="J79" s="132"/>
      <c r="K79" s="132"/>
      <c r="L79" s="132"/>
      <c r="M79" s="134" t="s">
        <v>22</v>
      </c>
      <c r="N79" s="134" t="s">
        <v>22</v>
      </c>
      <c r="O79" s="133">
        <f>C79+E79+G79</f>
        <v>0</v>
      </c>
      <c r="P79" s="116">
        <f t="shared" si="21"/>
        <v>0</v>
      </c>
    </row>
    <row r="80" spans="1:16" ht="12.75">
      <c r="A80" s="145" t="s">
        <v>61</v>
      </c>
      <c r="B80" s="23">
        <v>59</v>
      </c>
      <c r="C80" s="132"/>
      <c r="D80" s="132"/>
      <c r="E80" s="132"/>
      <c r="F80" s="132"/>
      <c r="G80" s="117">
        <f t="shared" si="20"/>
        <v>0</v>
      </c>
      <c r="H80" s="132"/>
      <c r="I80" s="132"/>
      <c r="J80" s="132"/>
      <c r="K80" s="132"/>
      <c r="L80" s="132"/>
      <c r="M80" s="134" t="s">
        <v>22</v>
      </c>
      <c r="N80" s="134" t="s">
        <v>22</v>
      </c>
      <c r="O80" s="133">
        <f>C80+E80+G80</f>
        <v>0</v>
      </c>
      <c r="P80" s="116">
        <f t="shared" si="21"/>
        <v>0</v>
      </c>
    </row>
    <row r="81" spans="1:16" ht="12.75">
      <c r="A81" s="145" t="s">
        <v>62</v>
      </c>
      <c r="B81" s="23">
        <v>60</v>
      </c>
      <c r="C81" s="132"/>
      <c r="D81" s="132"/>
      <c r="E81" s="132"/>
      <c r="F81" s="132"/>
      <c r="G81" s="117">
        <f t="shared" si="20"/>
        <v>0</v>
      </c>
      <c r="H81" s="132"/>
      <c r="I81" s="132"/>
      <c r="J81" s="132"/>
      <c r="K81" s="132"/>
      <c r="L81" s="132"/>
      <c r="M81" s="132"/>
      <c r="N81" s="132"/>
      <c r="O81" s="133">
        <f>C81+E81+G81+M81</f>
        <v>0</v>
      </c>
      <c r="P81" s="116">
        <f t="shared" si="21"/>
        <v>0</v>
      </c>
    </row>
    <row r="82" spans="1:16" ht="12.75">
      <c r="A82" s="22" t="s">
        <v>90</v>
      </c>
      <c r="B82" s="229">
        <v>61</v>
      </c>
      <c r="C82" s="225">
        <f>SUM(C84:C88)</f>
        <v>0</v>
      </c>
      <c r="D82" s="225">
        <f aca="true" t="shared" si="23" ref="D82:L82">SUM(D84:D88)</f>
        <v>0</v>
      </c>
      <c r="E82" s="225">
        <f t="shared" si="23"/>
        <v>0</v>
      </c>
      <c r="F82" s="225">
        <f t="shared" si="23"/>
        <v>0</v>
      </c>
      <c r="G82" s="223">
        <f t="shared" si="20"/>
        <v>0</v>
      </c>
      <c r="H82" s="225">
        <f t="shared" si="23"/>
        <v>0</v>
      </c>
      <c r="I82" s="225">
        <f t="shared" si="23"/>
        <v>0</v>
      </c>
      <c r="J82" s="225">
        <f t="shared" si="23"/>
        <v>0</v>
      </c>
      <c r="K82" s="225">
        <f t="shared" si="23"/>
        <v>0</v>
      </c>
      <c r="L82" s="225">
        <f t="shared" si="23"/>
        <v>0</v>
      </c>
      <c r="M82" s="225">
        <f>SUM(M84:M88)</f>
        <v>0</v>
      </c>
      <c r="N82" s="225">
        <f>SUM(N84:N88)</f>
        <v>0</v>
      </c>
      <c r="O82" s="225">
        <f>C82+E82+G82+M82</f>
        <v>0</v>
      </c>
      <c r="P82" s="223">
        <f t="shared" si="21"/>
        <v>0</v>
      </c>
    </row>
    <row r="83" spans="1:16" ht="12.75">
      <c r="A83" s="17" t="s">
        <v>91</v>
      </c>
      <c r="B83" s="230"/>
      <c r="C83" s="226"/>
      <c r="D83" s="226"/>
      <c r="E83" s="226"/>
      <c r="F83" s="226"/>
      <c r="G83" s="224"/>
      <c r="H83" s="226"/>
      <c r="I83" s="226"/>
      <c r="J83" s="226"/>
      <c r="K83" s="226"/>
      <c r="L83" s="226"/>
      <c r="M83" s="226"/>
      <c r="N83" s="226"/>
      <c r="O83" s="226"/>
      <c r="P83" s="224"/>
    </row>
    <row r="84" spans="1:16" ht="12.75">
      <c r="A84" s="29" t="s">
        <v>58</v>
      </c>
      <c r="B84" s="229">
        <v>62</v>
      </c>
      <c r="C84" s="225"/>
      <c r="D84" s="225"/>
      <c r="E84" s="225"/>
      <c r="F84" s="225"/>
      <c r="G84" s="223">
        <f>H84+I84+J84+K84</f>
        <v>0</v>
      </c>
      <c r="H84" s="225"/>
      <c r="I84" s="225"/>
      <c r="J84" s="225"/>
      <c r="K84" s="225"/>
      <c r="L84" s="225"/>
      <c r="M84" s="227" t="s">
        <v>22</v>
      </c>
      <c r="N84" s="227" t="s">
        <v>22</v>
      </c>
      <c r="O84" s="221">
        <f>C84+E84+G84</f>
        <v>0</v>
      </c>
      <c r="P84" s="223">
        <f>D84+F84+L84</f>
        <v>0</v>
      </c>
    </row>
    <row r="85" spans="1:16" ht="12.75">
      <c r="A85" s="18" t="s">
        <v>59</v>
      </c>
      <c r="B85" s="230"/>
      <c r="C85" s="226"/>
      <c r="D85" s="226"/>
      <c r="E85" s="226"/>
      <c r="F85" s="226"/>
      <c r="G85" s="224"/>
      <c r="H85" s="226"/>
      <c r="I85" s="226"/>
      <c r="J85" s="226"/>
      <c r="K85" s="226"/>
      <c r="L85" s="226"/>
      <c r="M85" s="228"/>
      <c r="N85" s="228"/>
      <c r="O85" s="222"/>
      <c r="P85" s="224"/>
    </row>
    <row r="86" spans="1:16" ht="12.75">
      <c r="A86" s="18" t="s">
        <v>60</v>
      </c>
      <c r="B86" s="23">
        <v>63</v>
      </c>
      <c r="C86" s="132"/>
      <c r="D86" s="132"/>
      <c r="E86" s="132"/>
      <c r="F86" s="132"/>
      <c r="G86" s="117">
        <f t="shared" si="20"/>
        <v>0</v>
      </c>
      <c r="H86" s="132"/>
      <c r="I86" s="132"/>
      <c r="J86" s="132"/>
      <c r="K86" s="132"/>
      <c r="L86" s="132"/>
      <c r="M86" s="134" t="s">
        <v>22</v>
      </c>
      <c r="N86" s="134" t="s">
        <v>22</v>
      </c>
      <c r="O86" s="133">
        <f>C86+E86+G86</f>
        <v>0</v>
      </c>
      <c r="P86" s="116">
        <f t="shared" si="21"/>
        <v>0</v>
      </c>
    </row>
    <row r="87" spans="1:16" ht="12.75">
      <c r="A87" s="18" t="s">
        <v>61</v>
      </c>
      <c r="B87" s="23">
        <v>64</v>
      </c>
      <c r="C87" s="132"/>
      <c r="D87" s="132"/>
      <c r="E87" s="132"/>
      <c r="F87" s="132"/>
      <c r="G87" s="117">
        <f t="shared" si="20"/>
        <v>0</v>
      </c>
      <c r="H87" s="132"/>
      <c r="I87" s="132"/>
      <c r="J87" s="132"/>
      <c r="K87" s="132"/>
      <c r="L87" s="132"/>
      <c r="M87" s="134" t="s">
        <v>22</v>
      </c>
      <c r="N87" s="134" t="s">
        <v>22</v>
      </c>
      <c r="O87" s="133">
        <f>C87+E87+G87</f>
        <v>0</v>
      </c>
      <c r="P87" s="116">
        <f t="shared" si="21"/>
        <v>0</v>
      </c>
    </row>
    <row r="88" spans="1:16" ht="12.75">
      <c r="A88" s="18" t="s">
        <v>62</v>
      </c>
      <c r="B88" s="23">
        <v>65</v>
      </c>
      <c r="C88" s="132"/>
      <c r="D88" s="132"/>
      <c r="E88" s="132"/>
      <c r="F88" s="132"/>
      <c r="G88" s="117">
        <f t="shared" si="20"/>
        <v>0</v>
      </c>
      <c r="H88" s="132"/>
      <c r="I88" s="132"/>
      <c r="J88" s="132"/>
      <c r="K88" s="132"/>
      <c r="L88" s="132"/>
      <c r="M88" s="132"/>
      <c r="N88" s="132"/>
      <c r="O88" s="133">
        <f>C88+E88+G88+M88</f>
        <v>0</v>
      </c>
      <c r="P88" s="116">
        <f t="shared" si="21"/>
        <v>0</v>
      </c>
    </row>
    <row r="89" spans="1:16" ht="25.5">
      <c r="A89" s="27" t="s">
        <v>119</v>
      </c>
      <c r="B89" s="23">
        <v>66</v>
      </c>
      <c r="C89" s="132">
        <f>SUM(C90:C94)</f>
        <v>0</v>
      </c>
      <c r="D89" s="132">
        <f aca="true" t="shared" si="24" ref="D89:L89">SUM(D90:D94)</f>
        <v>0</v>
      </c>
      <c r="E89" s="132">
        <f t="shared" si="24"/>
        <v>0</v>
      </c>
      <c r="F89" s="132">
        <f t="shared" si="24"/>
        <v>0</v>
      </c>
      <c r="G89" s="117">
        <f t="shared" si="20"/>
        <v>0</v>
      </c>
      <c r="H89" s="132">
        <f t="shared" si="24"/>
        <v>0</v>
      </c>
      <c r="I89" s="132">
        <f t="shared" si="24"/>
        <v>0</v>
      </c>
      <c r="J89" s="132">
        <f t="shared" si="24"/>
        <v>0</v>
      </c>
      <c r="K89" s="132">
        <f t="shared" si="24"/>
        <v>0</v>
      </c>
      <c r="L89" s="132">
        <f t="shared" si="24"/>
        <v>0</v>
      </c>
      <c r="M89" s="132">
        <f>SUM(M90:M94)</f>
        <v>0</v>
      </c>
      <c r="N89" s="132">
        <f>SUM(N90:N94)</f>
        <v>0</v>
      </c>
      <c r="O89" s="133">
        <f>C89+E89+G89+M89</f>
        <v>0</v>
      </c>
      <c r="P89" s="116">
        <f t="shared" si="21"/>
        <v>0</v>
      </c>
    </row>
    <row r="90" spans="1:16" ht="12.75">
      <c r="A90" s="144" t="s">
        <v>58</v>
      </c>
      <c r="B90" s="229">
        <v>67</v>
      </c>
      <c r="C90" s="225"/>
      <c r="D90" s="225"/>
      <c r="E90" s="225"/>
      <c r="F90" s="225"/>
      <c r="G90" s="223">
        <f>H90+I90+J90+K90</f>
        <v>0</v>
      </c>
      <c r="H90" s="225"/>
      <c r="I90" s="225"/>
      <c r="J90" s="225"/>
      <c r="K90" s="225"/>
      <c r="L90" s="225"/>
      <c r="M90" s="227" t="s">
        <v>22</v>
      </c>
      <c r="N90" s="227" t="s">
        <v>22</v>
      </c>
      <c r="O90" s="221">
        <f>C90+E90+G90</f>
        <v>0</v>
      </c>
      <c r="P90" s="223">
        <f>D90+F90+L90</f>
        <v>0</v>
      </c>
    </row>
    <row r="91" spans="1:16" ht="12.75">
      <c r="A91" s="145" t="s">
        <v>59</v>
      </c>
      <c r="B91" s="230"/>
      <c r="C91" s="226"/>
      <c r="D91" s="226"/>
      <c r="E91" s="226"/>
      <c r="F91" s="226"/>
      <c r="G91" s="224"/>
      <c r="H91" s="226"/>
      <c r="I91" s="226"/>
      <c r="J91" s="226"/>
      <c r="K91" s="226"/>
      <c r="L91" s="226"/>
      <c r="M91" s="228"/>
      <c r="N91" s="228"/>
      <c r="O91" s="222"/>
      <c r="P91" s="224"/>
    </row>
    <row r="92" spans="1:16" ht="12.75">
      <c r="A92" s="145" t="s">
        <v>60</v>
      </c>
      <c r="B92" s="23">
        <v>68</v>
      </c>
      <c r="C92" s="132"/>
      <c r="D92" s="132"/>
      <c r="E92" s="132"/>
      <c r="F92" s="132"/>
      <c r="G92" s="117">
        <f t="shared" si="20"/>
        <v>0</v>
      </c>
      <c r="H92" s="132"/>
      <c r="I92" s="132"/>
      <c r="J92" s="132"/>
      <c r="K92" s="132"/>
      <c r="L92" s="132"/>
      <c r="M92" s="134" t="s">
        <v>22</v>
      </c>
      <c r="N92" s="134" t="s">
        <v>22</v>
      </c>
      <c r="O92" s="133">
        <f>C92+E92+G92</f>
        <v>0</v>
      </c>
      <c r="P92" s="116">
        <f t="shared" si="21"/>
        <v>0</v>
      </c>
    </row>
    <row r="93" spans="1:16" ht="12.75">
      <c r="A93" s="145" t="s">
        <v>61</v>
      </c>
      <c r="B93" s="23">
        <v>69</v>
      </c>
      <c r="C93" s="132"/>
      <c r="D93" s="132"/>
      <c r="E93" s="132"/>
      <c r="F93" s="132"/>
      <c r="G93" s="117">
        <f t="shared" si="20"/>
        <v>0</v>
      </c>
      <c r="H93" s="132"/>
      <c r="I93" s="132"/>
      <c r="J93" s="132"/>
      <c r="K93" s="132"/>
      <c r="L93" s="132"/>
      <c r="M93" s="134" t="s">
        <v>22</v>
      </c>
      <c r="N93" s="134" t="s">
        <v>22</v>
      </c>
      <c r="O93" s="133">
        <f>C93+E93+G93</f>
        <v>0</v>
      </c>
      <c r="P93" s="116">
        <f t="shared" si="21"/>
        <v>0</v>
      </c>
    </row>
    <row r="94" spans="1:16" ht="12.75">
      <c r="A94" s="145" t="s">
        <v>62</v>
      </c>
      <c r="B94" s="23">
        <v>70</v>
      </c>
      <c r="C94" s="132"/>
      <c r="D94" s="132"/>
      <c r="E94" s="132"/>
      <c r="F94" s="132"/>
      <c r="G94" s="117">
        <f t="shared" si="20"/>
        <v>0</v>
      </c>
      <c r="H94" s="132"/>
      <c r="I94" s="132"/>
      <c r="J94" s="132"/>
      <c r="K94" s="132"/>
      <c r="L94" s="132"/>
      <c r="M94" s="132"/>
      <c r="N94" s="132"/>
      <c r="O94" s="133">
        <f>C94+E94+G94+M94</f>
        <v>0</v>
      </c>
      <c r="P94" s="116">
        <f t="shared" si="21"/>
        <v>0</v>
      </c>
    </row>
    <row r="95" spans="1:16" ht="25.5">
      <c r="A95" s="20" t="s">
        <v>92</v>
      </c>
      <c r="B95" s="23">
        <v>71</v>
      </c>
      <c r="C95" s="132">
        <f>SUM(C96:C100)</f>
        <v>0</v>
      </c>
      <c r="D95" s="132">
        <f aca="true" t="shared" si="25" ref="D95:L95">SUM(D96:D100)</f>
        <v>0</v>
      </c>
      <c r="E95" s="132">
        <f t="shared" si="25"/>
        <v>0</v>
      </c>
      <c r="F95" s="132">
        <f t="shared" si="25"/>
        <v>0</v>
      </c>
      <c r="G95" s="117">
        <f t="shared" si="20"/>
        <v>0</v>
      </c>
      <c r="H95" s="132">
        <f t="shared" si="25"/>
        <v>0</v>
      </c>
      <c r="I95" s="132">
        <f t="shared" si="25"/>
        <v>0</v>
      </c>
      <c r="J95" s="132">
        <f t="shared" si="25"/>
        <v>0</v>
      </c>
      <c r="K95" s="132">
        <f t="shared" si="25"/>
        <v>0</v>
      </c>
      <c r="L95" s="132">
        <f t="shared" si="25"/>
        <v>0</v>
      </c>
      <c r="M95" s="132">
        <f>SUM(M96:M100)</f>
        <v>0</v>
      </c>
      <c r="N95" s="132">
        <f>SUM(N96:N100)</f>
        <v>0</v>
      </c>
      <c r="O95" s="133">
        <f>C95+E95+G95+M95</f>
        <v>0</v>
      </c>
      <c r="P95" s="116">
        <f t="shared" si="21"/>
        <v>0</v>
      </c>
    </row>
    <row r="96" spans="1:16" ht="12.75">
      <c r="A96" s="21" t="s">
        <v>58</v>
      </c>
      <c r="B96" s="229">
        <v>72</v>
      </c>
      <c r="C96" s="225"/>
      <c r="D96" s="225"/>
      <c r="E96" s="225"/>
      <c r="F96" s="225"/>
      <c r="G96" s="223">
        <f>H96+I96+J96+K96</f>
        <v>0</v>
      </c>
      <c r="H96" s="225"/>
      <c r="I96" s="225"/>
      <c r="J96" s="225"/>
      <c r="K96" s="225"/>
      <c r="L96" s="225"/>
      <c r="M96" s="227" t="s">
        <v>22</v>
      </c>
      <c r="N96" s="227" t="s">
        <v>22</v>
      </c>
      <c r="O96" s="221">
        <f>C96+E96+G96</f>
        <v>0</v>
      </c>
      <c r="P96" s="223">
        <f>D96+F96+L96</f>
        <v>0</v>
      </c>
    </row>
    <row r="97" spans="1:16" ht="12.75">
      <c r="A97" s="18" t="s">
        <v>59</v>
      </c>
      <c r="B97" s="230"/>
      <c r="C97" s="226"/>
      <c r="D97" s="226"/>
      <c r="E97" s="226"/>
      <c r="F97" s="226"/>
      <c r="G97" s="224"/>
      <c r="H97" s="226"/>
      <c r="I97" s="226"/>
      <c r="J97" s="226"/>
      <c r="K97" s="226"/>
      <c r="L97" s="226"/>
      <c r="M97" s="228"/>
      <c r="N97" s="228"/>
      <c r="O97" s="222"/>
      <c r="P97" s="224"/>
    </row>
    <row r="98" spans="1:16" ht="12.75">
      <c r="A98" s="18" t="s">
        <v>60</v>
      </c>
      <c r="B98" s="23">
        <v>73</v>
      </c>
      <c r="C98" s="132"/>
      <c r="D98" s="132"/>
      <c r="E98" s="132"/>
      <c r="F98" s="132"/>
      <c r="G98" s="117">
        <f t="shared" si="20"/>
        <v>0</v>
      </c>
      <c r="H98" s="132"/>
      <c r="I98" s="132"/>
      <c r="J98" s="132"/>
      <c r="K98" s="132"/>
      <c r="L98" s="132"/>
      <c r="M98" s="134" t="s">
        <v>22</v>
      </c>
      <c r="N98" s="134" t="s">
        <v>22</v>
      </c>
      <c r="O98" s="133">
        <f>C98+E98+G98</f>
        <v>0</v>
      </c>
      <c r="P98" s="116">
        <f t="shared" si="21"/>
        <v>0</v>
      </c>
    </row>
    <row r="99" spans="1:16" ht="12.75">
      <c r="A99" s="18" t="s">
        <v>61</v>
      </c>
      <c r="B99" s="23">
        <v>74</v>
      </c>
      <c r="C99" s="132"/>
      <c r="D99" s="132"/>
      <c r="E99" s="132"/>
      <c r="F99" s="132"/>
      <c r="G99" s="117">
        <f t="shared" si="20"/>
        <v>0</v>
      </c>
      <c r="H99" s="132"/>
      <c r="I99" s="132"/>
      <c r="J99" s="132"/>
      <c r="K99" s="132"/>
      <c r="L99" s="132"/>
      <c r="M99" s="134" t="s">
        <v>22</v>
      </c>
      <c r="N99" s="134" t="s">
        <v>22</v>
      </c>
      <c r="O99" s="133">
        <f>C99+E99+G99</f>
        <v>0</v>
      </c>
      <c r="P99" s="116">
        <f t="shared" si="21"/>
        <v>0</v>
      </c>
    </row>
    <row r="100" spans="1:16" ht="12.75">
      <c r="A100" s="18" t="s">
        <v>62</v>
      </c>
      <c r="B100" s="23">
        <v>75</v>
      </c>
      <c r="C100" s="132"/>
      <c r="D100" s="132"/>
      <c r="E100" s="132"/>
      <c r="F100" s="132"/>
      <c r="G100" s="117">
        <f t="shared" si="20"/>
        <v>0</v>
      </c>
      <c r="H100" s="132"/>
      <c r="I100" s="132"/>
      <c r="J100" s="132"/>
      <c r="K100" s="132"/>
      <c r="L100" s="132"/>
      <c r="M100" s="132"/>
      <c r="N100" s="132"/>
      <c r="O100" s="133">
        <f>C100+E100+G100+M100</f>
        <v>0</v>
      </c>
      <c r="P100" s="116">
        <f t="shared" si="21"/>
        <v>0</v>
      </c>
    </row>
    <row r="101" spans="1:16" ht="25.5">
      <c r="A101" s="27" t="s">
        <v>120</v>
      </c>
      <c r="B101" s="23">
        <v>76</v>
      </c>
      <c r="C101" s="132">
        <f>SUM(C102:C106)</f>
        <v>0</v>
      </c>
      <c r="D101" s="132">
        <f aca="true" t="shared" si="26" ref="D101:L101">SUM(D102:D106)</f>
        <v>0</v>
      </c>
      <c r="E101" s="132">
        <f t="shared" si="26"/>
        <v>0</v>
      </c>
      <c r="F101" s="132">
        <f t="shared" si="26"/>
        <v>0</v>
      </c>
      <c r="G101" s="117">
        <f t="shared" si="20"/>
        <v>0</v>
      </c>
      <c r="H101" s="132">
        <f t="shared" si="26"/>
        <v>0</v>
      </c>
      <c r="I101" s="132">
        <f t="shared" si="26"/>
        <v>0</v>
      </c>
      <c r="J101" s="132">
        <f t="shared" si="26"/>
        <v>0</v>
      </c>
      <c r="K101" s="132">
        <f t="shared" si="26"/>
        <v>0</v>
      </c>
      <c r="L101" s="132">
        <f t="shared" si="26"/>
        <v>0</v>
      </c>
      <c r="M101" s="132">
        <f>SUM(M102:M106)</f>
        <v>0</v>
      </c>
      <c r="N101" s="132">
        <f>SUM(N102:N106)</f>
        <v>0</v>
      </c>
      <c r="O101" s="133">
        <f>C101+E101+G101+M101</f>
        <v>0</v>
      </c>
      <c r="P101" s="116">
        <f t="shared" si="21"/>
        <v>0</v>
      </c>
    </row>
    <row r="102" spans="1:16" ht="12.75">
      <c r="A102" s="144" t="s">
        <v>58</v>
      </c>
      <c r="B102" s="229">
        <v>77</v>
      </c>
      <c r="C102" s="225"/>
      <c r="D102" s="225"/>
      <c r="E102" s="225"/>
      <c r="F102" s="225"/>
      <c r="G102" s="223">
        <f>H102+I102+J102+K102</f>
        <v>0</v>
      </c>
      <c r="H102" s="225"/>
      <c r="I102" s="225"/>
      <c r="J102" s="225"/>
      <c r="K102" s="225"/>
      <c r="L102" s="225"/>
      <c r="M102" s="227" t="s">
        <v>22</v>
      </c>
      <c r="N102" s="227" t="s">
        <v>22</v>
      </c>
      <c r="O102" s="221">
        <f>C102+E102+G102</f>
        <v>0</v>
      </c>
      <c r="P102" s="223">
        <f>D102+F102+L102</f>
        <v>0</v>
      </c>
    </row>
    <row r="103" spans="1:16" ht="12.75">
      <c r="A103" s="145" t="s">
        <v>59</v>
      </c>
      <c r="B103" s="230"/>
      <c r="C103" s="226"/>
      <c r="D103" s="226"/>
      <c r="E103" s="226"/>
      <c r="F103" s="226"/>
      <c r="G103" s="224"/>
      <c r="H103" s="226"/>
      <c r="I103" s="226"/>
      <c r="J103" s="226"/>
      <c r="K103" s="226"/>
      <c r="L103" s="226"/>
      <c r="M103" s="228"/>
      <c r="N103" s="228"/>
      <c r="O103" s="222"/>
      <c r="P103" s="224"/>
    </row>
    <row r="104" spans="1:16" ht="12.75">
      <c r="A104" s="145" t="s">
        <v>60</v>
      </c>
      <c r="B104" s="23">
        <v>78</v>
      </c>
      <c r="C104" s="132"/>
      <c r="D104" s="132"/>
      <c r="E104" s="132"/>
      <c r="F104" s="132"/>
      <c r="G104" s="117">
        <f t="shared" si="20"/>
        <v>0</v>
      </c>
      <c r="H104" s="132"/>
      <c r="I104" s="132"/>
      <c r="J104" s="132"/>
      <c r="K104" s="132"/>
      <c r="L104" s="132"/>
      <c r="M104" s="134" t="s">
        <v>22</v>
      </c>
      <c r="N104" s="134" t="s">
        <v>22</v>
      </c>
      <c r="O104" s="133">
        <f>C104+E104+G104</f>
        <v>0</v>
      </c>
      <c r="P104" s="116">
        <f t="shared" si="21"/>
        <v>0</v>
      </c>
    </row>
    <row r="105" spans="1:16" ht="12.75">
      <c r="A105" s="145" t="s">
        <v>61</v>
      </c>
      <c r="B105" s="23">
        <v>79</v>
      </c>
      <c r="C105" s="132"/>
      <c r="D105" s="132"/>
      <c r="E105" s="132"/>
      <c r="F105" s="132"/>
      <c r="G105" s="117">
        <f t="shared" si="20"/>
        <v>0</v>
      </c>
      <c r="H105" s="132"/>
      <c r="I105" s="132"/>
      <c r="J105" s="132"/>
      <c r="K105" s="132"/>
      <c r="L105" s="132"/>
      <c r="M105" s="134" t="s">
        <v>22</v>
      </c>
      <c r="N105" s="134" t="s">
        <v>22</v>
      </c>
      <c r="O105" s="133">
        <f>C105+E105+G105</f>
        <v>0</v>
      </c>
      <c r="P105" s="116">
        <f t="shared" si="21"/>
        <v>0</v>
      </c>
    </row>
    <row r="106" spans="1:16" ht="12.75">
      <c r="A106" s="145" t="s">
        <v>62</v>
      </c>
      <c r="B106" s="23">
        <v>80</v>
      </c>
      <c r="C106" s="132"/>
      <c r="D106" s="132"/>
      <c r="E106" s="132"/>
      <c r="F106" s="132"/>
      <c r="G106" s="117">
        <f t="shared" si="20"/>
        <v>0</v>
      </c>
      <c r="H106" s="132"/>
      <c r="I106" s="132"/>
      <c r="J106" s="132"/>
      <c r="K106" s="132"/>
      <c r="L106" s="132"/>
      <c r="M106" s="132"/>
      <c r="N106" s="132"/>
      <c r="O106" s="133">
        <f>C106+E106+G106+M106</f>
        <v>0</v>
      </c>
      <c r="P106" s="116">
        <f t="shared" si="21"/>
        <v>0</v>
      </c>
    </row>
    <row r="107" spans="1:16" ht="25.5">
      <c r="A107" s="20" t="s">
        <v>93</v>
      </c>
      <c r="B107" s="23">
        <v>81</v>
      </c>
      <c r="C107" s="132">
        <f>SUM(C108:C112)</f>
        <v>0</v>
      </c>
      <c r="D107" s="132">
        <f aca="true" t="shared" si="27" ref="D107:L107">SUM(D108:D112)</f>
        <v>0</v>
      </c>
      <c r="E107" s="132">
        <f t="shared" si="27"/>
        <v>0</v>
      </c>
      <c r="F107" s="132">
        <f t="shared" si="27"/>
        <v>0</v>
      </c>
      <c r="G107" s="117">
        <f t="shared" si="20"/>
        <v>0</v>
      </c>
      <c r="H107" s="132">
        <f t="shared" si="27"/>
        <v>0</v>
      </c>
      <c r="I107" s="132">
        <f t="shared" si="27"/>
        <v>0</v>
      </c>
      <c r="J107" s="132">
        <f t="shared" si="27"/>
        <v>0</v>
      </c>
      <c r="K107" s="132">
        <f t="shared" si="27"/>
        <v>0</v>
      </c>
      <c r="L107" s="132">
        <f t="shared" si="27"/>
        <v>0</v>
      </c>
      <c r="M107" s="132">
        <f>SUM(M108:M112)</f>
        <v>0</v>
      </c>
      <c r="N107" s="132">
        <f>SUM(N108:N112)</f>
        <v>0</v>
      </c>
      <c r="O107" s="133">
        <f>C107+E107+G107+M107</f>
        <v>0</v>
      </c>
      <c r="P107" s="116">
        <f t="shared" si="21"/>
        <v>0</v>
      </c>
    </row>
    <row r="108" spans="1:16" ht="12.75">
      <c r="A108" s="21" t="s">
        <v>58</v>
      </c>
      <c r="B108" s="229">
        <v>82</v>
      </c>
      <c r="C108" s="225"/>
      <c r="D108" s="225"/>
      <c r="E108" s="225"/>
      <c r="F108" s="225"/>
      <c r="G108" s="223">
        <f>H108+I108+J108+K108</f>
        <v>0</v>
      </c>
      <c r="H108" s="225"/>
      <c r="I108" s="225"/>
      <c r="J108" s="225"/>
      <c r="K108" s="225"/>
      <c r="L108" s="225"/>
      <c r="M108" s="227" t="s">
        <v>22</v>
      </c>
      <c r="N108" s="227" t="s">
        <v>22</v>
      </c>
      <c r="O108" s="221">
        <f>C108+E108+G108</f>
        <v>0</v>
      </c>
      <c r="P108" s="223">
        <f>D108+F108+L108</f>
        <v>0</v>
      </c>
    </row>
    <row r="109" spans="1:16" ht="12.75">
      <c r="A109" s="18" t="s">
        <v>59</v>
      </c>
      <c r="B109" s="230"/>
      <c r="C109" s="226"/>
      <c r="D109" s="226"/>
      <c r="E109" s="226"/>
      <c r="F109" s="226"/>
      <c r="G109" s="224"/>
      <c r="H109" s="226"/>
      <c r="I109" s="226"/>
      <c r="J109" s="226"/>
      <c r="K109" s="226"/>
      <c r="L109" s="226"/>
      <c r="M109" s="228"/>
      <c r="N109" s="228"/>
      <c r="O109" s="222"/>
      <c r="P109" s="224"/>
    </row>
    <row r="110" spans="1:16" ht="12.75">
      <c r="A110" s="18" t="s">
        <v>60</v>
      </c>
      <c r="B110" s="23">
        <v>83</v>
      </c>
      <c r="C110" s="132"/>
      <c r="D110" s="132"/>
      <c r="E110" s="132"/>
      <c r="F110" s="132"/>
      <c r="G110" s="117">
        <f t="shared" si="20"/>
        <v>0</v>
      </c>
      <c r="H110" s="132"/>
      <c r="I110" s="132"/>
      <c r="J110" s="132"/>
      <c r="K110" s="132"/>
      <c r="L110" s="132"/>
      <c r="M110" s="134" t="s">
        <v>22</v>
      </c>
      <c r="N110" s="134" t="s">
        <v>22</v>
      </c>
      <c r="O110" s="133">
        <f>C110+E110+G110</f>
        <v>0</v>
      </c>
      <c r="P110" s="116">
        <f t="shared" si="21"/>
        <v>0</v>
      </c>
    </row>
    <row r="111" spans="1:16" ht="12.75">
      <c r="A111" s="18" t="s">
        <v>61</v>
      </c>
      <c r="B111" s="23">
        <v>84</v>
      </c>
      <c r="C111" s="132"/>
      <c r="D111" s="132"/>
      <c r="E111" s="132"/>
      <c r="F111" s="132"/>
      <c r="G111" s="117">
        <f t="shared" si="20"/>
        <v>0</v>
      </c>
      <c r="H111" s="132"/>
      <c r="I111" s="132"/>
      <c r="J111" s="132"/>
      <c r="K111" s="132"/>
      <c r="L111" s="132"/>
      <c r="M111" s="134" t="s">
        <v>22</v>
      </c>
      <c r="N111" s="134" t="s">
        <v>22</v>
      </c>
      <c r="O111" s="133">
        <f>C111+E111+G111</f>
        <v>0</v>
      </c>
      <c r="P111" s="116">
        <f t="shared" si="21"/>
        <v>0</v>
      </c>
    </row>
    <row r="112" spans="1:16" ht="12.75">
      <c r="A112" s="18" t="s">
        <v>62</v>
      </c>
      <c r="B112" s="23">
        <v>85</v>
      </c>
      <c r="C112" s="132"/>
      <c r="D112" s="132"/>
      <c r="E112" s="132"/>
      <c r="F112" s="132"/>
      <c r="G112" s="117">
        <f t="shared" si="20"/>
        <v>0</v>
      </c>
      <c r="H112" s="132"/>
      <c r="I112" s="132"/>
      <c r="J112" s="132"/>
      <c r="K112" s="132"/>
      <c r="L112" s="132"/>
      <c r="M112" s="132"/>
      <c r="N112" s="132"/>
      <c r="O112" s="133">
        <f>C112+E112+G112+M112</f>
        <v>0</v>
      </c>
      <c r="P112" s="116">
        <f t="shared" si="21"/>
        <v>0</v>
      </c>
    </row>
    <row r="113" spans="1:16" ht="25.5">
      <c r="A113" s="27" t="s">
        <v>121</v>
      </c>
      <c r="B113" s="23">
        <v>86</v>
      </c>
      <c r="C113" s="132">
        <f>SUM(C114:C118)</f>
        <v>0</v>
      </c>
      <c r="D113" s="132">
        <f aca="true" t="shared" si="28" ref="D113:L113">SUM(D114:D118)</f>
        <v>0</v>
      </c>
      <c r="E113" s="132">
        <f t="shared" si="28"/>
        <v>0</v>
      </c>
      <c r="F113" s="132">
        <f t="shared" si="28"/>
        <v>0</v>
      </c>
      <c r="G113" s="117">
        <f t="shared" si="20"/>
        <v>0</v>
      </c>
      <c r="H113" s="132">
        <f t="shared" si="28"/>
        <v>0</v>
      </c>
      <c r="I113" s="132">
        <f t="shared" si="28"/>
        <v>0</v>
      </c>
      <c r="J113" s="132">
        <f t="shared" si="28"/>
        <v>0</v>
      </c>
      <c r="K113" s="132">
        <f t="shared" si="28"/>
        <v>0</v>
      </c>
      <c r="L113" s="132">
        <f t="shared" si="28"/>
        <v>0</v>
      </c>
      <c r="M113" s="132">
        <f>SUM(M114:M118)</f>
        <v>0</v>
      </c>
      <c r="N113" s="132">
        <f>SUM(N114:N118)</f>
        <v>0</v>
      </c>
      <c r="O113" s="133">
        <f>C113+E113+G113+M113</f>
        <v>0</v>
      </c>
      <c r="P113" s="116">
        <f t="shared" si="21"/>
        <v>0</v>
      </c>
    </row>
    <row r="114" spans="1:16" ht="12.75">
      <c r="A114" s="144" t="s">
        <v>58</v>
      </c>
      <c r="B114" s="34"/>
      <c r="C114" s="225"/>
      <c r="D114" s="225"/>
      <c r="E114" s="225"/>
      <c r="F114" s="225"/>
      <c r="G114" s="223">
        <f>H114+I114+J114+K114</f>
        <v>0</v>
      </c>
      <c r="H114" s="225"/>
      <c r="I114" s="225"/>
      <c r="J114" s="225"/>
      <c r="K114" s="225"/>
      <c r="L114" s="225"/>
      <c r="M114" s="227" t="s">
        <v>22</v>
      </c>
      <c r="N114" s="227" t="s">
        <v>22</v>
      </c>
      <c r="O114" s="221">
        <f>C114+E114+G114</f>
        <v>0</v>
      </c>
      <c r="P114" s="223">
        <f>D114+F114+L114</f>
        <v>0</v>
      </c>
    </row>
    <row r="115" spans="1:16" ht="12.75">
      <c r="A115" s="145" t="s">
        <v>59</v>
      </c>
      <c r="B115" s="23">
        <v>87</v>
      </c>
      <c r="C115" s="226"/>
      <c r="D115" s="226"/>
      <c r="E115" s="226"/>
      <c r="F115" s="226"/>
      <c r="G115" s="224"/>
      <c r="H115" s="226"/>
      <c r="I115" s="226"/>
      <c r="J115" s="226"/>
      <c r="K115" s="226"/>
      <c r="L115" s="226"/>
      <c r="M115" s="228"/>
      <c r="N115" s="228"/>
      <c r="O115" s="222"/>
      <c r="P115" s="224"/>
    </row>
    <row r="116" spans="1:16" ht="12.75">
      <c r="A116" s="145" t="s">
        <v>60</v>
      </c>
      <c r="B116" s="23">
        <v>88</v>
      </c>
      <c r="C116" s="132"/>
      <c r="D116" s="132"/>
      <c r="E116" s="132"/>
      <c r="F116" s="132"/>
      <c r="G116" s="117">
        <f t="shared" si="20"/>
        <v>0</v>
      </c>
      <c r="H116" s="132"/>
      <c r="I116" s="132"/>
      <c r="J116" s="132"/>
      <c r="K116" s="132"/>
      <c r="L116" s="132"/>
      <c r="M116" s="134" t="s">
        <v>22</v>
      </c>
      <c r="N116" s="134" t="s">
        <v>22</v>
      </c>
      <c r="O116" s="133">
        <f>C116+E116+G116</f>
        <v>0</v>
      </c>
      <c r="P116" s="116">
        <f t="shared" si="21"/>
        <v>0</v>
      </c>
    </row>
    <row r="117" spans="1:16" ht="12.75">
      <c r="A117" s="145" t="s">
        <v>61</v>
      </c>
      <c r="B117" s="23">
        <v>89</v>
      </c>
      <c r="C117" s="132"/>
      <c r="D117" s="132"/>
      <c r="E117" s="132"/>
      <c r="F117" s="132"/>
      <c r="G117" s="117">
        <f t="shared" si="20"/>
        <v>0</v>
      </c>
      <c r="H117" s="132"/>
      <c r="I117" s="132"/>
      <c r="J117" s="132"/>
      <c r="K117" s="132"/>
      <c r="L117" s="132"/>
      <c r="M117" s="134" t="s">
        <v>22</v>
      </c>
      <c r="N117" s="134" t="s">
        <v>22</v>
      </c>
      <c r="O117" s="133">
        <f>C117+E117+G117</f>
        <v>0</v>
      </c>
      <c r="P117" s="116">
        <f t="shared" si="21"/>
        <v>0</v>
      </c>
    </row>
    <row r="118" spans="1:16" ht="12.75">
      <c r="A118" s="145" t="s">
        <v>62</v>
      </c>
      <c r="B118" s="23">
        <v>90</v>
      </c>
      <c r="C118" s="132"/>
      <c r="D118" s="132"/>
      <c r="E118" s="132"/>
      <c r="F118" s="132"/>
      <c r="G118" s="117">
        <f t="shared" si="20"/>
        <v>0</v>
      </c>
      <c r="H118" s="132"/>
      <c r="I118" s="132"/>
      <c r="J118" s="132"/>
      <c r="K118" s="132"/>
      <c r="L118" s="132"/>
      <c r="M118" s="132"/>
      <c r="N118" s="132"/>
      <c r="O118" s="133">
        <f>C118+E118+G118+M118</f>
        <v>0</v>
      </c>
      <c r="P118" s="116">
        <f t="shared" si="21"/>
        <v>0</v>
      </c>
    </row>
    <row r="119" spans="1:16" ht="12.75">
      <c r="A119" s="20" t="s">
        <v>94</v>
      </c>
      <c r="B119" s="23">
        <v>91</v>
      </c>
      <c r="C119" s="132">
        <f>SUM(C120:C124)</f>
        <v>0</v>
      </c>
      <c r="D119" s="132">
        <f aca="true" t="shared" si="29" ref="D119:L119">SUM(D120:D124)</f>
        <v>0</v>
      </c>
      <c r="E119" s="132">
        <f t="shared" si="29"/>
        <v>0</v>
      </c>
      <c r="F119" s="132">
        <f t="shared" si="29"/>
        <v>0</v>
      </c>
      <c r="G119" s="117">
        <f t="shared" si="20"/>
        <v>0</v>
      </c>
      <c r="H119" s="132">
        <f t="shared" si="29"/>
        <v>0</v>
      </c>
      <c r="I119" s="132">
        <f t="shared" si="29"/>
        <v>0</v>
      </c>
      <c r="J119" s="132">
        <f t="shared" si="29"/>
        <v>0</v>
      </c>
      <c r="K119" s="132">
        <f t="shared" si="29"/>
        <v>0</v>
      </c>
      <c r="L119" s="132">
        <f t="shared" si="29"/>
        <v>0</v>
      </c>
      <c r="M119" s="132">
        <f>SUM(M120:M124)</f>
        <v>0</v>
      </c>
      <c r="N119" s="132">
        <f>SUM(N120:N124)</f>
        <v>0</v>
      </c>
      <c r="O119" s="133">
        <f>C119+E119+G119+M119</f>
        <v>0</v>
      </c>
      <c r="P119" s="116">
        <f t="shared" si="21"/>
        <v>0</v>
      </c>
    </row>
    <row r="120" spans="1:16" ht="12.75">
      <c r="A120" s="21" t="s">
        <v>58</v>
      </c>
      <c r="B120" s="229">
        <v>92</v>
      </c>
      <c r="C120" s="225"/>
      <c r="D120" s="225"/>
      <c r="E120" s="225"/>
      <c r="F120" s="225"/>
      <c r="G120" s="223">
        <f>H120+I120+J120+K120</f>
        <v>0</v>
      </c>
      <c r="H120" s="225"/>
      <c r="I120" s="225"/>
      <c r="J120" s="225"/>
      <c r="K120" s="225"/>
      <c r="L120" s="225"/>
      <c r="M120" s="227" t="s">
        <v>22</v>
      </c>
      <c r="N120" s="227" t="s">
        <v>22</v>
      </c>
      <c r="O120" s="221">
        <f>C120+E120+G120</f>
        <v>0</v>
      </c>
      <c r="P120" s="223">
        <f>D120+F120+L120</f>
        <v>0</v>
      </c>
    </row>
    <row r="121" spans="1:16" ht="12.75">
      <c r="A121" s="18" t="s">
        <v>59</v>
      </c>
      <c r="B121" s="230"/>
      <c r="C121" s="226"/>
      <c r="D121" s="226"/>
      <c r="E121" s="226"/>
      <c r="F121" s="226"/>
      <c r="G121" s="224"/>
      <c r="H121" s="226"/>
      <c r="I121" s="226"/>
      <c r="J121" s="226"/>
      <c r="K121" s="226"/>
      <c r="L121" s="226"/>
      <c r="M121" s="228"/>
      <c r="N121" s="228"/>
      <c r="O121" s="222"/>
      <c r="P121" s="224"/>
    </row>
    <row r="122" spans="1:16" ht="12.75">
      <c r="A122" s="18" t="s">
        <v>60</v>
      </c>
      <c r="B122" s="23">
        <v>93</v>
      </c>
      <c r="C122" s="132"/>
      <c r="D122" s="132"/>
      <c r="E122" s="132"/>
      <c r="F122" s="132"/>
      <c r="G122" s="117">
        <f t="shared" si="20"/>
        <v>0</v>
      </c>
      <c r="H122" s="132"/>
      <c r="I122" s="132"/>
      <c r="J122" s="132"/>
      <c r="K122" s="132"/>
      <c r="L122" s="132"/>
      <c r="M122" s="134" t="s">
        <v>22</v>
      </c>
      <c r="N122" s="134" t="s">
        <v>22</v>
      </c>
      <c r="O122" s="133">
        <f>C122+E122+G122</f>
        <v>0</v>
      </c>
      <c r="P122" s="116">
        <f t="shared" si="21"/>
        <v>0</v>
      </c>
    </row>
    <row r="123" spans="1:16" ht="12.75">
      <c r="A123" s="18" t="s">
        <v>61</v>
      </c>
      <c r="B123" s="23">
        <v>94</v>
      </c>
      <c r="C123" s="132"/>
      <c r="D123" s="132"/>
      <c r="E123" s="132"/>
      <c r="F123" s="132"/>
      <c r="G123" s="117">
        <f t="shared" si="20"/>
        <v>0</v>
      </c>
      <c r="H123" s="132"/>
      <c r="I123" s="132"/>
      <c r="J123" s="132"/>
      <c r="K123" s="132"/>
      <c r="L123" s="132"/>
      <c r="M123" s="134" t="s">
        <v>22</v>
      </c>
      <c r="N123" s="134" t="s">
        <v>22</v>
      </c>
      <c r="O123" s="133">
        <f>C123+E123+G123</f>
        <v>0</v>
      </c>
      <c r="P123" s="116">
        <f t="shared" si="21"/>
        <v>0</v>
      </c>
    </row>
    <row r="124" spans="1:16" ht="12.75">
      <c r="A124" s="18" t="s">
        <v>62</v>
      </c>
      <c r="B124" s="23">
        <v>95</v>
      </c>
      <c r="C124" s="132"/>
      <c r="D124" s="132"/>
      <c r="E124" s="132"/>
      <c r="F124" s="132"/>
      <c r="G124" s="117">
        <f t="shared" si="20"/>
        <v>0</v>
      </c>
      <c r="H124" s="132"/>
      <c r="I124" s="132"/>
      <c r="J124" s="132"/>
      <c r="K124" s="132"/>
      <c r="L124" s="132"/>
      <c r="M124" s="132"/>
      <c r="N124" s="132"/>
      <c r="O124" s="133">
        <f>C124+E124+G124+M124</f>
        <v>0</v>
      </c>
      <c r="P124" s="116">
        <f t="shared" si="21"/>
        <v>0</v>
      </c>
    </row>
    <row r="125" spans="1:16" ht="25.5">
      <c r="A125" s="27" t="s">
        <v>122</v>
      </c>
      <c r="B125" s="23">
        <v>96</v>
      </c>
      <c r="C125" s="132">
        <f>SUM(C126:C130)</f>
        <v>0</v>
      </c>
      <c r="D125" s="132">
        <f aca="true" t="shared" si="30" ref="D125:L125">SUM(D126:D130)</f>
        <v>0</v>
      </c>
      <c r="E125" s="132">
        <f t="shared" si="30"/>
        <v>0</v>
      </c>
      <c r="F125" s="132">
        <f t="shared" si="30"/>
        <v>0</v>
      </c>
      <c r="G125" s="117">
        <f t="shared" si="20"/>
        <v>0</v>
      </c>
      <c r="H125" s="132">
        <f t="shared" si="30"/>
        <v>0</v>
      </c>
      <c r="I125" s="132">
        <f t="shared" si="30"/>
        <v>0</v>
      </c>
      <c r="J125" s="132">
        <f t="shared" si="30"/>
        <v>0</v>
      </c>
      <c r="K125" s="132">
        <f t="shared" si="30"/>
        <v>0</v>
      </c>
      <c r="L125" s="132">
        <f t="shared" si="30"/>
        <v>0</v>
      </c>
      <c r="M125" s="132">
        <f>SUM(M126:M130)</f>
        <v>0</v>
      </c>
      <c r="N125" s="132">
        <f>SUM(N126:N130)</f>
        <v>0</v>
      </c>
      <c r="O125" s="133">
        <f>C125+E125+G125+M125</f>
        <v>0</v>
      </c>
      <c r="P125" s="116">
        <f t="shared" si="21"/>
        <v>0</v>
      </c>
    </row>
    <row r="126" spans="1:16" ht="12.75">
      <c r="A126" s="144" t="s">
        <v>58</v>
      </c>
      <c r="B126" s="229">
        <v>97</v>
      </c>
      <c r="C126" s="225"/>
      <c r="D126" s="225"/>
      <c r="E126" s="225"/>
      <c r="F126" s="225"/>
      <c r="G126" s="223">
        <f>H126+I126+J126+K126</f>
        <v>0</v>
      </c>
      <c r="H126" s="225"/>
      <c r="I126" s="225"/>
      <c r="J126" s="225"/>
      <c r="K126" s="225"/>
      <c r="L126" s="225"/>
      <c r="M126" s="227" t="s">
        <v>22</v>
      </c>
      <c r="N126" s="227" t="s">
        <v>22</v>
      </c>
      <c r="O126" s="221">
        <f>C126+E126+G126</f>
        <v>0</v>
      </c>
      <c r="P126" s="223">
        <f>D126+F126+L126</f>
        <v>0</v>
      </c>
    </row>
    <row r="127" spans="1:16" ht="12.75">
      <c r="A127" s="145" t="s">
        <v>59</v>
      </c>
      <c r="B127" s="230"/>
      <c r="C127" s="226"/>
      <c r="D127" s="226"/>
      <c r="E127" s="226"/>
      <c r="F127" s="226"/>
      <c r="G127" s="224"/>
      <c r="H127" s="226"/>
      <c r="I127" s="226"/>
      <c r="J127" s="226"/>
      <c r="K127" s="226"/>
      <c r="L127" s="226"/>
      <c r="M127" s="228"/>
      <c r="N127" s="228"/>
      <c r="O127" s="222"/>
      <c r="P127" s="224"/>
    </row>
    <row r="128" spans="1:16" ht="12.75">
      <c r="A128" s="145" t="s">
        <v>60</v>
      </c>
      <c r="B128" s="23">
        <v>98</v>
      </c>
      <c r="C128" s="132"/>
      <c r="D128" s="132"/>
      <c r="E128" s="132"/>
      <c r="F128" s="132"/>
      <c r="G128" s="117">
        <f t="shared" si="20"/>
        <v>0</v>
      </c>
      <c r="H128" s="132"/>
      <c r="I128" s="132"/>
      <c r="J128" s="132"/>
      <c r="K128" s="132"/>
      <c r="L128" s="132"/>
      <c r="M128" s="134" t="s">
        <v>22</v>
      </c>
      <c r="N128" s="134" t="s">
        <v>22</v>
      </c>
      <c r="O128" s="133">
        <f>C128+E128+G128</f>
        <v>0</v>
      </c>
      <c r="P128" s="116">
        <f t="shared" si="21"/>
        <v>0</v>
      </c>
    </row>
    <row r="129" spans="1:16" ht="12.75">
      <c r="A129" s="145" t="s">
        <v>61</v>
      </c>
      <c r="B129" s="23">
        <v>99</v>
      </c>
      <c r="C129" s="132"/>
      <c r="D129" s="132"/>
      <c r="E129" s="132"/>
      <c r="F129" s="132"/>
      <c r="G129" s="117">
        <f t="shared" si="20"/>
        <v>0</v>
      </c>
      <c r="H129" s="132"/>
      <c r="I129" s="132"/>
      <c r="J129" s="132"/>
      <c r="K129" s="132"/>
      <c r="L129" s="132"/>
      <c r="M129" s="134" t="s">
        <v>22</v>
      </c>
      <c r="N129" s="134" t="s">
        <v>22</v>
      </c>
      <c r="O129" s="133">
        <f>C129+E129+G129</f>
        <v>0</v>
      </c>
      <c r="P129" s="116">
        <f t="shared" si="21"/>
        <v>0</v>
      </c>
    </row>
    <row r="130" spans="1:16" ht="12.75">
      <c r="A130" s="145" t="s">
        <v>62</v>
      </c>
      <c r="B130" s="23">
        <v>100</v>
      </c>
      <c r="C130" s="132"/>
      <c r="D130" s="132"/>
      <c r="E130" s="132"/>
      <c r="F130" s="132"/>
      <c r="G130" s="117">
        <f t="shared" si="20"/>
        <v>0</v>
      </c>
      <c r="H130" s="132"/>
      <c r="I130" s="132"/>
      <c r="J130" s="132"/>
      <c r="K130" s="132"/>
      <c r="L130" s="132"/>
      <c r="M130" s="132"/>
      <c r="N130" s="132"/>
      <c r="O130" s="133">
        <f>C130+E130+G130+M130</f>
        <v>0</v>
      </c>
      <c r="P130" s="116">
        <f t="shared" si="21"/>
        <v>0</v>
      </c>
    </row>
    <row r="131" spans="1:16" ht="12.75">
      <c r="A131" s="22" t="s">
        <v>95</v>
      </c>
      <c r="B131" s="229">
        <v>101</v>
      </c>
      <c r="C131" s="225">
        <f>SUM(C133:C137)</f>
        <v>0</v>
      </c>
      <c r="D131" s="225">
        <f aca="true" t="shared" si="31" ref="D131:L131">SUM(D133:D137)</f>
        <v>0</v>
      </c>
      <c r="E131" s="225">
        <f t="shared" si="31"/>
        <v>0</v>
      </c>
      <c r="F131" s="225">
        <f t="shared" si="31"/>
        <v>0</v>
      </c>
      <c r="G131" s="223">
        <f t="shared" si="20"/>
        <v>0</v>
      </c>
      <c r="H131" s="225">
        <f t="shared" si="31"/>
        <v>0</v>
      </c>
      <c r="I131" s="225">
        <f t="shared" si="31"/>
        <v>0</v>
      </c>
      <c r="J131" s="225">
        <f t="shared" si="31"/>
        <v>0</v>
      </c>
      <c r="K131" s="225">
        <f t="shared" si="31"/>
        <v>0</v>
      </c>
      <c r="L131" s="225">
        <f t="shared" si="31"/>
        <v>0</v>
      </c>
      <c r="M131" s="225">
        <f>SUM(M133:M137)</f>
        <v>0</v>
      </c>
      <c r="N131" s="225">
        <f>SUM(N133:N137)</f>
        <v>0</v>
      </c>
      <c r="O131" s="225">
        <f>C131+E131+G131+M131</f>
        <v>0</v>
      </c>
      <c r="P131" s="223">
        <f t="shared" si="21"/>
        <v>0</v>
      </c>
    </row>
    <row r="132" spans="1:16" ht="12.75">
      <c r="A132" s="17" t="s">
        <v>96</v>
      </c>
      <c r="B132" s="230"/>
      <c r="C132" s="226"/>
      <c r="D132" s="226"/>
      <c r="E132" s="226"/>
      <c r="F132" s="226"/>
      <c r="G132" s="224"/>
      <c r="H132" s="226"/>
      <c r="I132" s="226"/>
      <c r="J132" s="226"/>
      <c r="K132" s="226"/>
      <c r="L132" s="226"/>
      <c r="M132" s="226"/>
      <c r="N132" s="226"/>
      <c r="O132" s="226"/>
      <c r="P132" s="224"/>
    </row>
    <row r="133" spans="1:16" ht="12.75">
      <c r="A133" s="21" t="s">
        <v>58</v>
      </c>
      <c r="B133" s="229">
        <v>102</v>
      </c>
      <c r="C133" s="225"/>
      <c r="D133" s="225"/>
      <c r="E133" s="225"/>
      <c r="F133" s="225"/>
      <c r="G133" s="223">
        <f>H133+I133+J133+K133</f>
        <v>0</v>
      </c>
      <c r="H133" s="225"/>
      <c r="I133" s="225"/>
      <c r="J133" s="225"/>
      <c r="K133" s="225"/>
      <c r="L133" s="225"/>
      <c r="M133" s="227" t="s">
        <v>22</v>
      </c>
      <c r="N133" s="227" t="s">
        <v>22</v>
      </c>
      <c r="O133" s="221">
        <f>C133+E133+G133</f>
        <v>0</v>
      </c>
      <c r="P133" s="223">
        <f>D133+F133+L133</f>
        <v>0</v>
      </c>
    </row>
    <row r="134" spans="1:16" ht="12.75">
      <c r="A134" s="18" t="s">
        <v>59</v>
      </c>
      <c r="B134" s="230"/>
      <c r="C134" s="226"/>
      <c r="D134" s="226"/>
      <c r="E134" s="226"/>
      <c r="F134" s="226"/>
      <c r="G134" s="224"/>
      <c r="H134" s="226"/>
      <c r="I134" s="226"/>
      <c r="J134" s="226"/>
      <c r="K134" s="226"/>
      <c r="L134" s="226"/>
      <c r="M134" s="228"/>
      <c r="N134" s="228"/>
      <c r="O134" s="222"/>
      <c r="P134" s="224"/>
    </row>
    <row r="135" spans="1:16" ht="12.75">
      <c r="A135" s="18" t="s">
        <v>60</v>
      </c>
      <c r="B135" s="23">
        <v>103</v>
      </c>
      <c r="C135" s="132"/>
      <c r="D135" s="132"/>
      <c r="E135" s="132"/>
      <c r="F135" s="132"/>
      <c r="G135" s="117">
        <f t="shared" si="20"/>
        <v>0</v>
      </c>
      <c r="H135" s="132"/>
      <c r="I135" s="132"/>
      <c r="J135" s="132"/>
      <c r="K135" s="132"/>
      <c r="L135" s="132"/>
      <c r="M135" s="134" t="s">
        <v>22</v>
      </c>
      <c r="N135" s="134" t="s">
        <v>22</v>
      </c>
      <c r="O135" s="133">
        <f>C135+E135+G135</f>
        <v>0</v>
      </c>
      <c r="P135" s="116">
        <f t="shared" si="21"/>
        <v>0</v>
      </c>
    </row>
    <row r="136" spans="1:16" ht="12.75">
      <c r="A136" s="18" t="s">
        <v>61</v>
      </c>
      <c r="B136" s="23">
        <v>104</v>
      </c>
      <c r="C136" s="132"/>
      <c r="D136" s="132"/>
      <c r="E136" s="132"/>
      <c r="F136" s="132"/>
      <c r="G136" s="117">
        <f t="shared" si="20"/>
        <v>0</v>
      </c>
      <c r="H136" s="132"/>
      <c r="I136" s="132"/>
      <c r="J136" s="132"/>
      <c r="K136" s="132"/>
      <c r="L136" s="132"/>
      <c r="M136" s="134" t="s">
        <v>22</v>
      </c>
      <c r="N136" s="134" t="s">
        <v>22</v>
      </c>
      <c r="O136" s="133">
        <f>C136+E136+G136</f>
        <v>0</v>
      </c>
      <c r="P136" s="116">
        <f t="shared" si="21"/>
        <v>0</v>
      </c>
    </row>
    <row r="137" spans="1:16" ht="12.75">
      <c r="A137" s="18" t="s">
        <v>62</v>
      </c>
      <c r="B137" s="23">
        <v>105</v>
      </c>
      <c r="C137" s="132"/>
      <c r="D137" s="132"/>
      <c r="E137" s="132"/>
      <c r="F137" s="132"/>
      <c r="G137" s="117">
        <f aca="true" t="shared" si="32" ref="G137:G200">H137+I137+J137+K137</f>
        <v>0</v>
      </c>
      <c r="H137" s="132"/>
      <c r="I137" s="132"/>
      <c r="J137" s="132"/>
      <c r="K137" s="132"/>
      <c r="L137" s="132"/>
      <c r="M137" s="132"/>
      <c r="N137" s="132"/>
      <c r="O137" s="133">
        <f>C137+E137+G137+M137</f>
        <v>0</v>
      </c>
      <c r="P137" s="116">
        <f aca="true" t="shared" si="33" ref="P137:P200">D137+F137+L137</f>
        <v>0</v>
      </c>
    </row>
    <row r="138" spans="1:16" ht="25.5">
      <c r="A138" s="27" t="s">
        <v>123</v>
      </c>
      <c r="B138" s="23">
        <v>106</v>
      </c>
      <c r="C138" s="132">
        <f>SUM(C139:C143)</f>
        <v>0</v>
      </c>
      <c r="D138" s="132">
        <f aca="true" t="shared" si="34" ref="D138:L138">SUM(D139:D143)</f>
        <v>0</v>
      </c>
      <c r="E138" s="132">
        <f t="shared" si="34"/>
        <v>0</v>
      </c>
      <c r="F138" s="132">
        <f t="shared" si="34"/>
        <v>0</v>
      </c>
      <c r="G138" s="117">
        <f t="shared" si="32"/>
        <v>0</v>
      </c>
      <c r="H138" s="132">
        <f t="shared" si="34"/>
        <v>0</v>
      </c>
      <c r="I138" s="132">
        <f t="shared" si="34"/>
        <v>0</v>
      </c>
      <c r="J138" s="132">
        <f t="shared" si="34"/>
        <v>0</v>
      </c>
      <c r="K138" s="132">
        <f t="shared" si="34"/>
        <v>0</v>
      </c>
      <c r="L138" s="132">
        <f t="shared" si="34"/>
        <v>0</v>
      </c>
      <c r="M138" s="132">
        <f>SUM(M139:M143)</f>
        <v>0</v>
      </c>
      <c r="N138" s="132">
        <f>SUM(N139:N143)</f>
        <v>0</v>
      </c>
      <c r="O138" s="133">
        <f>C138+E138+G138+M138</f>
        <v>0</v>
      </c>
      <c r="P138" s="116">
        <f t="shared" si="33"/>
        <v>0</v>
      </c>
    </row>
    <row r="139" spans="1:16" ht="12.75">
      <c r="A139" s="144" t="s">
        <v>58</v>
      </c>
      <c r="B139" s="229">
        <v>107</v>
      </c>
      <c r="C139" s="225"/>
      <c r="D139" s="225"/>
      <c r="E139" s="225"/>
      <c r="F139" s="225"/>
      <c r="G139" s="223">
        <f>H139+I139+J139+K139</f>
        <v>0</v>
      </c>
      <c r="H139" s="225"/>
      <c r="I139" s="225"/>
      <c r="J139" s="225"/>
      <c r="K139" s="225"/>
      <c r="L139" s="225"/>
      <c r="M139" s="227" t="s">
        <v>22</v>
      </c>
      <c r="N139" s="227" t="s">
        <v>22</v>
      </c>
      <c r="O139" s="221">
        <f>C139+E139+G139</f>
        <v>0</v>
      </c>
      <c r="P139" s="223">
        <f>D139+F139+L139</f>
        <v>0</v>
      </c>
    </row>
    <row r="140" spans="1:16" ht="12.75">
      <c r="A140" s="145" t="s">
        <v>59</v>
      </c>
      <c r="B140" s="230"/>
      <c r="C140" s="226"/>
      <c r="D140" s="226"/>
      <c r="E140" s="226"/>
      <c r="F140" s="226"/>
      <c r="G140" s="224"/>
      <c r="H140" s="226"/>
      <c r="I140" s="226"/>
      <c r="J140" s="226"/>
      <c r="K140" s="226"/>
      <c r="L140" s="226"/>
      <c r="M140" s="228"/>
      <c r="N140" s="228"/>
      <c r="O140" s="222"/>
      <c r="P140" s="224"/>
    </row>
    <row r="141" spans="1:16" ht="12.75">
      <c r="A141" s="145" t="s">
        <v>60</v>
      </c>
      <c r="B141" s="23">
        <v>108</v>
      </c>
      <c r="C141" s="132"/>
      <c r="D141" s="132"/>
      <c r="E141" s="132"/>
      <c r="F141" s="132"/>
      <c r="G141" s="117">
        <f t="shared" si="32"/>
        <v>0</v>
      </c>
      <c r="H141" s="132"/>
      <c r="I141" s="132"/>
      <c r="J141" s="132"/>
      <c r="K141" s="132"/>
      <c r="L141" s="132"/>
      <c r="M141" s="134" t="s">
        <v>22</v>
      </c>
      <c r="N141" s="134" t="s">
        <v>22</v>
      </c>
      <c r="O141" s="133">
        <f>C141+E141+G141</f>
        <v>0</v>
      </c>
      <c r="P141" s="116">
        <f t="shared" si="33"/>
        <v>0</v>
      </c>
    </row>
    <row r="142" spans="1:16" ht="12.75">
      <c r="A142" s="145" t="s">
        <v>61</v>
      </c>
      <c r="B142" s="23">
        <v>109</v>
      </c>
      <c r="C142" s="132"/>
      <c r="D142" s="132"/>
      <c r="E142" s="132"/>
      <c r="F142" s="132"/>
      <c r="G142" s="117">
        <f t="shared" si="32"/>
        <v>0</v>
      </c>
      <c r="H142" s="132"/>
      <c r="I142" s="132"/>
      <c r="J142" s="132"/>
      <c r="K142" s="132"/>
      <c r="L142" s="132"/>
      <c r="M142" s="134" t="s">
        <v>22</v>
      </c>
      <c r="N142" s="134" t="s">
        <v>22</v>
      </c>
      <c r="O142" s="133">
        <f>C142+E142+G142</f>
        <v>0</v>
      </c>
      <c r="P142" s="116">
        <f t="shared" si="33"/>
        <v>0</v>
      </c>
    </row>
    <row r="143" spans="1:16" ht="12.75">
      <c r="A143" s="145" t="s">
        <v>62</v>
      </c>
      <c r="B143" s="23">
        <v>110</v>
      </c>
      <c r="C143" s="132"/>
      <c r="D143" s="132"/>
      <c r="E143" s="132"/>
      <c r="F143" s="132"/>
      <c r="G143" s="117">
        <f t="shared" si="32"/>
        <v>0</v>
      </c>
      <c r="H143" s="132"/>
      <c r="I143" s="132"/>
      <c r="J143" s="132"/>
      <c r="K143" s="132"/>
      <c r="L143" s="132"/>
      <c r="M143" s="132"/>
      <c r="N143" s="132"/>
      <c r="O143" s="133">
        <f>C143+E143+G143+M143</f>
        <v>0</v>
      </c>
      <c r="P143" s="116">
        <f t="shared" si="33"/>
        <v>0</v>
      </c>
    </row>
    <row r="144" spans="1:16" ht="12.75">
      <c r="A144" s="22" t="s">
        <v>97</v>
      </c>
      <c r="B144" s="229">
        <v>111</v>
      </c>
      <c r="C144" s="225">
        <f>SUM(C146:C150)</f>
        <v>0</v>
      </c>
      <c r="D144" s="225">
        <f aca="true" t="shared" si="35" ref="D144:L144">SUM(D146:D150)</f>
        <v>0</v>
      </c>
      <c r="E144" s="225">
        <f t="shared" si="35"/>
        <v>0</v>
      </c>
      <c r="F144" s="225">
        <f t="shared" si="35"/>
        <v>0</v>
      </c>
      <c r="G144" s="223">
        <f t="shared" si="32"/>
        <v>0</v>
      </c>
      <c r="H144" s="225">
        <f t="shared" si="35"/>
        <v>0</v>
      </c>
      <c r="I144" s="225">
        <f t="shared" si="35"/>
        <v>0</v>
      </c>
      <c r="J144" s="225">
        <f t="shared" si="35"/>
        <v>0</v>
      </c>
      <c r="K144" s="225">
        <f t="shared" si="35"/>
        <v>0</v>
      </c>
      <c r="L144" s="225">
        <f t="shared" si="35"/>
        <v>0</v>
      </c>
      <c r="M144" s="225">
        <f>SUM(M146:M150)</f>
        <v>0</v>
      </c>
      <c r="N144" s="225">
        <f>SUM(N146:N150)</f>
        <v>0</v>
      </c>
      <c r="O144" s="225">
        <f>C144+E144+G144+M144</f>
        <v>0</v>
      </c>
      <c r="P144" s="223">
        <f t="shared" si="33"/>
        <v>0</v>
      </c>
    </row>
    <row r="145" spans="1:16" ht="12.75">
      <c r="A145" s="17" t="s">
        <v>98</v>
      </c>
      <c r="B145" s="230"/>
      <c r="C145" s="226"/>
      <c r="D145" s="226"/>
      <c r="E145" s="226"/>
      <c r="F145" s="226"/>
      <c r="G145" s="224"/>
      <c r="H145" s="226"/>
      <c r="I145" s="226"/>
      <c r="J145" s="226"/>
      <c r="K145" s="226"/>
      <c r="L145" s="226"/>
      <c r="M145" s="226"/>
      <c r="N145" s="226"/>
      <c r="O145" s="226"/>
      <c r="P145" s="224"/>
    </row>
    <row r="146" spans="1:16" ht="12.75">
      <c r="A146" s="21" t="s">
        <v>58</v>
      </c>
      <c r="B146" s="229">
        <v>112</v>
      </c>
      <c r="C146" s="225"/>
      <c r="D146" s="225"/>
      <c r="E146" s="225"/>
      <c r="F146" s="225"/>
      <c r="G146" s="223">
        <f>H146+I146+J146+K146</f>
        <v>0</v>
      </c>
      <c r="H146" s="225"/>
      <c r="I146" s="225"/>
      <c r="J146" s="225"/>
      <c r="K146" s="225"/>
      <c r="L146" s="225"/>
      <c r="M146" s="227" t="s">
        <v>22</v>
      </c>
      <c r="N146" s="227" t="s">
        <v>22</v>
      </c>
      <c r="O146" s="221">
        <f>C146+E146+G146</f>
        <v>0</v>
      </c>
      <c r="P146" s="223">
        <f>D146+F146+L146</f>
        <v>0</v>
      </c>
    </row>
    <row r="147" spans="1:16" ht="12.75">
      <c r="A147" s="18" t="s">
        <v>59</v>
      </c>
      <c r="B147" s="230"/>
      <c r="C147" s="226"/>
      <c r="D147" s="226"/>
      <c r="E147" s="226"/>
      <c r="F147" s="226"/>
      <c r="G147" s="224"/>
      <c r="H147" s="226"/>
      <c r="I147" s="226"/>
      <c r="J147" s="226"/>
      <c r="K147" s="226"/>
      <c r="L147" s="226"/>
      <c r="M147" s="228"/>
      <c r="N147" s="228"/>
      <c r="O147" s="222"/>
      <c r="P147" s="224"/>
    </row>
    <row r="148" spans="1:16" ht="12.75">
      <c r="A148" s="18" t="s">
        <v>60</v>
      </c>
      <c r="B148" s="23">
        <v>113</v>
      </c>
      <c r="C148" s="132"/>
      <c r="D148" s="132"/>
      <c r="E148" s="132"/>
      <c r="F148" s="132"/>
      <c r="G148" s="117">
        <f t="shared" si="32"/>
        <v>0</v>
      </c>
      <c r="H148" s="132"/>
      <c r="I148" s="132"/>
      <c r="J148" s="132"/>
      <c r="K148" s="132"/>
      <c r="L148" s="132"/>
      <c r="M148" s="134" t="s">
        <v>22</v>
      </c>
      <c r="N148" s="134" t="s">
        <v>22</v>
      </c>
      <c r="O148" s="133">
        <f>C148+E148+G148</f>
        <v>0</v>
      </c>
      <c r="P148" s="116">
        <f t="shared" si="33"/>
        <v>0</v>
      </c>
    </row>
    <row r="149" spans="1:16" ht="12.75">
      <c r="A149" s="18" t="s">
        <v>61</v>
      </c>
      <c r="B149" s="23">
        <v>114</v>
      </c>
      <c r="C149" s="132"/>
      <c r="D149" s="132"/>
      <c r="E149" s="132"/>
      <c r="F149" s="132"/>
      <c r="G149" s="117">
        <f t="shared" si="32"/>
        <v>0</v>
      </c>
      <c r="H149" s="132"/>
      <c r="I149" s="132"/>
      <c r="J149" s="132"/>
      <c r="K149" s="132"/>
      <c r="L149" s="132"/>
      <c r="M149" s="134" t="s">
        <v>22</v>
      </c>
      <c r="N149" s="134" t="s">
        <v>22</v>
      </c>
      <c r="O149" s="133">
        <f>C149+E149+G149</f>
        <v>0</v>
      </c>
      <c r="P149" s="116">
        <f t="shared" si="33"/>
        <v>0</v>
      </c>
    </row>
    <row r="150" spans="1:16" ht="12.75">
      <c r="A150" s="18" t="s">
        <v>62</v>
      </c>
      <c r="B150" s="23">
        <v>115</v>
      </c>
      <c r="C150" s="132"/>
      <c r="D150" s="132"/>
      <c r="E150" s="132"/>
      <c r="F150" s="132"/>
      <c r="G150" s="117">
        <f t="shared" si="32"/>
        <v>0</v>
      </c>
      <c r="H150" s="132"/>
      <c r="I150" s="132"/>
      <c r="J150" s="132"/>
      <c r="K150" s="132"/>
      <c r="L150" s="132"/>
      <c r="M150" s="132"/>
      <c r="N150" s="132"/>
      <c r="O150" s="133">
        <f>C150+E150+G150+M150</f>
        <v>0</v>
      </c>
      <c r="P150" s="116">
        <f t="shared" si="33"/>
        <v>0</v>
      </c>
    </row>
    <row r="151" spans="1:16" ht="25.5">
      <c r="A151" s="27" t="s">
        <v>124</v>
      </c>
      <c r="B151" s="23">
        <v>116</v>
      </c>
      <c r="C151" s="132">
        <f>SUM(C152:C156)</f>
        <v>0</v>
      </c>
      <c r="D151" s="132">
        <f aca="true" t="shared" si="36" ref="D151:L151">SUM(D152:D156)</f>
        <v>0</v>
      </c>
      <c r="E151" s="132">
        <f t="shared" si="36"/>
        <v>0</v>
      </c>
      <c r="F151" s="132">
        <f t="shared" si="36"/>
        <v>0</v>
      </c>
      <c r="G151" s="117">
        <f t="shared" si="32"/>
        <v>0</v>
      </c>
      <c r="H151" s="132">
        <f t="shared" si="36"/>
        <v>0</v>
      </c>
      <c r="I151" s="132">
        <f t="shared" si="36"/>
        <v>0</v>
      </c>
      <c r="J151" s="132">
        <f t="shared" si="36"/>
        <v>0</v>
      </c>
      <c r="K151" s="132">
        <f t="shared" si="36"/>
        <v>0</v>
      </c>
      <c r="L151" s="132">
        <f t="shared" si="36"/>
        <v>0</v>
      </c>
      <c r="M151" s="132">
        <f>SUM(M152:M156)</f>
        <v>0</v>
      </c>
      <c r="N151" s="132">
        <f>SUM(N152:N156)</f>
        <v>0</v>
      </c>
      <c r="O151" s="133">
        <f>C151+E151+G151+M151</f>
        <v>0</v>
      </c>
      <c r="P151" s="116">
        <f t="shared" si="33"/>
        <v>0</v>
      </c>
    </row>
    <row r="152" spans="1:16" ht="12.75">
      <c r="A152" s="144" t="s">
        <v>58</v>
      </c>
      <c r="B152" s="229">
        <v>117</v>
      </c>
      <c r="C152" s="225"/>
      <c r="D152" s="225"/>
      <c r="E152" s="225"/>
      <c r="F152" s="225"/>
      <c r="G152" s="223">
        <f>H152+I152+J152+K152</f>
        <v>0</v>
      </c>
      <c r="H152" s="225"/>
      <c r="I152" s="225"/>
      <c r="J152" s="225"/>
      <c r="K152" s="225"/>
      <c r="L152" s="225"/>
      <c r="M152" s="227" t="s">
        <v>22</v>
      </c>
      <c r="N152" s="227" t="s">
        <v>22</v>
      </c>
      <c r="O152" s="221">
        <f>C152+E152+G152</f>
        <v>0</v>
      </c>
      <c r="P152" s="223">
        <f>D152+F152+L152</f>
        <v>0</v>
      </c>
    </row>
    <row r="153" spans="1:16" ht="12.75">
      <c r="A153" s="145" t="s">
        <v>59</v>
      </c>
      <c r="B153" s="230"/>
      <c r="C153" s="226"/>
      <c r="D153" s="226"/>
      <c r="E153" s="226"/>
      <c r="F153" s="226"/>
      <c r="G153" s="224"/>
      <c r="H153" s="226"/>
      <c r="I153" s="226"/>
      <c r="J153" s="226"/>
      <c r="K153" s="226"/>
      <c r="L153" s="226"/>
      <c r="M153" s="228"/>
      <c r="N153" s="228"/>
      <c r="O153" s="222"/>
      <c r="P153" s="224"/>
    </row>
    <row r="154" spans="1:16" ht="12.75">
      <c r="A154" s="145" t="s">
        <v>60</v>
      </c>
      <c r="B154" s="23">
        <v>118</v>
      </c>
      <c r="C154" s="132"/>
      <c r="D154" s="132"/>
      <c r="E154" s="132"/>
      <c r="F154" s="132"/>
      <c r="G154" s="117">
        <f t="shared" si="32"/>
        <v>0</v>
      </c>
      <c r="H154" s="132"/>
      <c r="I154" s="132"/>
      <c r="J154" s="132"/>
      <c r="K154" s="132"/>
      <c r="L154" s="132"/>
      <c r="M154" s="134" t="s">
        <v>22</v>
      </c>
      <c r="N154" s="134" t="s">
        <v>22</v>
      </c>
      <c r="O154" s="133">
        <f>C154+E154+G154</f>
        <v>0</v>
      </c>
      <c r="P154" s="116">
        <f t="shared" si="33"/>
        <v>0</v>
      </c>
    </row>
    <row r="155" spans="1:16" ht="12.75">
      <c r="A155" s="145" t="s">
        <v>61</v>
      </c>
      <c r="B155" s="23">
        <v>119</v>
      </c>
      <c r="C155" s="132"/>
      <c r="D155" s="132"/>
      <c r="E155" s="132"/>
      <c r="F155" s="132"/>
      <c r="G155" s="117">
        <f t="shared" si="32"/>
        <v>0</v>
      </c>
      <c r="H155" s="132"/>
      <c r="I155" s="132"/>
      <c r="J155" s="132"/>
      <c r="K155" s="132"/>
      <c r="L155" s="132"/>
      <c r="M155" s="134" t="s">
        <v>22</v>
      </c>
      <c r="N155" s="134" t="s">
        <v>22</v>
      </c>
      <c r="O155" s="133">
        <f>C155+E155+G155</f>
        <v>0</v>
      </c>
      <c r="P155" s="116">
        <f t="shared" si="33"/>
        <v>0</v>
      </c>
    </row>
    <row r="156" spans="1:16" ht="12.75">
      <c r="A156" s="145" t="s">
        <v>62</v>
      </c>
      <c r="B156" s="23">
        <v>120</v>
      </c>
      <c r="C156" s="132"/>
      <c r="D156" s="132"/>
      <c r="E156" s="132"/>
      <c r="F156" s="132"/>
      <c r="G156" s="117">
        <f t="shared" si="32"/>
        <v>0</v>
      </c>
      <c r="H156" s="132"/>
      <c r="I156" s="132"/>
      <c r="J156" s="132"/>
      <c r="K156" s="132"/>
      <c r="L156" s="132"/>
      <c r="M156" s="132"/>
      <c r="N156" s="132"/>
      <c r="O156" s="133">
        <f>C156+E156+G156+M156</f>
        <v>0</v>
      </c>
      <c r="P156" s="116">
        <f t="shared" si="33"/>
        <v>0</v>
      </c>
    </row>
    <row r="157" spans="1:16" ht="12.75">
      <c r="A157" s="22" t="s">
        <v>99</v>
      </c>
      <c r="B157" s="229">
        <v>121</v>
      </c>
      <c r="C157" s="225">
        <f>SUM(C159:C163)</f>
        <v>0</v>
      </c>
      <c r="D157" s="225">
        <f aca="true" t="shared" si="37" ref="D157:L157">SUM(D159:D163)</f>
        <v>0</v>
      </c>
      <c r="E157" s="225">
        <f t="shared" si="37"/>
        <v>0</v>
      </c>
      <c r="F157" s="225">
        <f t="shared" si="37"/>
        <v>0</v>
      </c>
      <c r="G157" s="223">
        <f t="shared" si="32"/>
        <v>0</v>
      </c>
      <c r="H157" s="225">
        <f t="shared" si="37"/>
        <v>0</v>
      </c>
      <c r="I157" s="225">
        <f t="shared" si="37"/>
        <v>0</v>
      </c>
      <c r="J157" s="225">
        <f t="shared" si="37"/>
        <v>0</v>
      </c>
      <c r="K157" s="225">
        <f t="shared" si="37"/>
        <v>0</v>
      </c>
      <c r="L157" s="225">
        <f t="shared" si="37"/>
        <v>0</v>
      </c>
      <c r="M157" s="225">
        <f>SUM(M159:M163)</f>
        <v>0</v>
      </c>
      <c r="N157" s="225">
        <f>SUM(N159:N163)</f>
        <v>0</v>
      </c>
      <c r="O157" s="225">
        <f>C157+E157+G157+M157</f>
        <v>0</v>
      </c>
      <c r="P157" s="223">
        <f t="shared" si="33"/>
        <v>0</v>
      </c>
    </row>
    <row r="158" spans="1:16" ht="12.75">
      <c r="A158" s="17" t="s">
        <v>100</v>
      </c>
      <c r="B158" s="230"/>
      <c r="C158" s="226"/>
      <c r="D158" s="226"/>
      <c r="E158" s="226"/>
      <c r="F158" s="226"/>
      <c r="G158" s="224"/>
      <c r="H158" s="226"/>
      <c r="I158" s="226"/>
      <c r="J158" s="226"/>
      <c r="K158" s="226"/>
      <c r="L158" s="226"/>
      <c r="M158" s="226"/>
      <c r="N158" s="226"/>
      <c r="O158" s="226"/>
      <c r="P158" s="224"/>
    </row>
    <row r="159" spans="1:16" ht="12.75">
      <c r="A159" s="21" t="s">
        <v>58</v>
      </c>
      <c r="B159" s="229">
        <v>122</v>
      </c>
      <c r="C159" s="225"/>
      <c r="D159" s="225"/>
      <c r="E159" s="225"/>
      <c r="F159" s="225"/>
      <c r="G159" s="223">
        <f>H159+I159+J159+K159</f>
        <v>0</v>
      </c>
      <c r="H159" s="225"/>
      <c r="I159" s="225"/>
      <c r="J159" s="225"/>
      <c r="K159" s="225"/>
      <c r="L159" s="225"/>
      <c r="M159" s="227" t="s">
        <v>22</v>
      </c>
      <c r="N159" s="227" t="s">
        <v>22</v>
      </c>
      <c r="O159" s="221">
        <f>C159+E159+G159</f>
        <v>0</v>
      </c>
      <c r="P159" s="223">
        <f>D159+F159+L159</f>
        <v>0</v>
      </c>
    </row>
    <row r="160" spans="1:16" ht="12.75">
      <c r="A160" s="18" t="s">
        <v>59</v>
      </c>
      <c r="B160" s="230"/>
      <c r="C160" s="226"/>
      <c r="D160" s="226"/>
      <c r="E160" s="226"/>
      <c r="F160" s="226"/>
      <c r="G160" s="224"/>
      <c r="H160" s="226"/>
      <c r="I160" s="226"/>
      <c r="J160" s="226"/>
      <c r="K160" s="226"/>
      <c r="L160" s="226"/>
      <c r="M160" s="228"/>
      <c r="N160" s="228"/>
      <c r="O160" s="222"/>
      <c r="P160" s="224"/>
    </row>
    <row r="161" spans="1:16" ht="12.75">
      <c r="A161" s="18" t="s">
        <v>60</v>
      </c>
      <c r="B161" s="23">
        <v>123</v>
      </c>
      <c r="C161" s="132"/>
      <c r="D161" s="132"/>
      <c r="E161" s="132"/>
      <c r="F161" s="132"/>
      <c r="G161" s="117">
        <f t="shared" si="32"/>
        <v>0</v>
      </c>
      <c r="H161" s="132"/>
      <c r="I161" s="132"/>
      <c r="J161" s="132"/>
      <c r="K161" s="132"/>
      <c r="L161" s="132"/>
      <c r="M161" s="134" t="s">
        <v>22</v>
      </c>
      <c r="N161" s="134" t="s">
        <v>22</v>
      </c>
      <c r="O161" s="133">
        <f>C161+E161+G161</f>
        <v>0</v>
      </c>
      <c r="P161" s="116">
        <f t="shared" si="33"/>
        <v>0</v>
      </c>
    </row>
    <row r="162" spans="1:16" ht="12.75">
      <c r="A162" s="18" t="s">
        <v>61</v>
      </c>
      <c r="B162" s="23">
        <v>124</v>
      </c>
      <c r="C162" s="132"/>
      <c r="D162" s="132"/>
      <c r="E162" s="132"/>
      <c r="F162" s="132"/>
      <c r="G162" s="117">
        <f t="shared" si="32"/>
        <v>0</v>
      </c>
      <c r="H162" s="132"/>
      <c r="I162" s="132"/>
      <c r="J162" s="132"/>
      <c r="K162" s="132"/>
      <c r="L162" s="132"/>
      <c r="M162" s="134" t="s">
        <v>22</v>
      </c>
      <c r="N162" s="134" t="s">
        <v>22</v>
      </c>
      <c r="O162" s="133">
        <f>C162+E162+G162</f>
        <v>0</v>
      </c>
      <c r="P162" s="116">
        <f t="shared" si="33"/>
        <v>0</v>
      </c>
    </row>
    <row r="163" spans="1:16" ht="12.75">
      <c r="A163" s="18" t="s">
        <v>62</v>
      </c>
      <c r="B163" s="23">
        <v>125</v>
      </c>
      <c r="C163" s="132"/>
      <c r="D163" s="132"/>
      <c r="E163" s="132"/>
      <c r="F163" s="132"/>
      <c r="G163" s="117">
        <f t="shared" si="32"/>
        <v>0</v>
      </c>
      <c r="H163" s="132"/>
      <c r="I163" s="132"/>
      <c r="J163" s="132"/>
      <c r="K163" s="132"/>
      <c r="L163" s="132"/>
      <c r="M163" s="132"/>
      <c r="N163" s="132"/>
      <c r="O163" s="133">
        <f>C163+E163+G163+M163</f>
        <v>0</v>
      </c>
      <c r="P163" s="116">
        <f t="shared" si="33"/>
        <v>0</v>
      </c>
    </row>
    <row r="164" spans="1:16" ht="25.5">
      <c r="A164" s="27" t="s">
        <v>125</v>
      </c>
      <c r="B164" s="23">
        <v>126</v>
      </c>
      <c r="C164" s="132">
        <f>SUM(C165:C169)</f>
        <v>0</v>
      </c>
      <c r="D164" s="132">
        <f aca="true" t="shared" si="38" ref="D164:L164">SUM(D165:D169)</f>
        <v>0</v>
      </c>
      <c r="E164" s="132">
        <f t="shared" si="38"/>
        <v>0</v>
      </c>
      <c r="F164" s="132">
        <f t="shared" si="38"/>
        <v>0</v>
      </c>
      <c r="G164" s="117">
        <f t="shared" si="32"/>
        <v>0</v>
      </c>
      <c r="H164" s="132">
        <f t="shared" si="38"/>
        <v>0</v>
      </c>
      <c r="I164" s="132">
        <f t="shared" si="38"/>
        <v>0</v>
      </c>
      <c r="J164" s="132">
        <f t="shared" si="38"/>
        <v>0</v>
      </c>
      <c r="K164" s="132">
        <f t="shared" si="38"/>
        <v>0</v>
      </c>
      <c r="L164" s="132">
        <f t="shared" si="38"/>
        <v>0</v>
      </c>
      <c r="M164" s="132">
        <f>SUM(M165:M169)</f>
        <v>0</v>
      </c>
      <c r="N164" s="132">
        <f>SUM(N165:N169)</f>
        <v>0</v>
      </c>
      <c r="O164" s="133">
        <f>C164+E164+G164+M164</f>
        <v>0</v>
      </c>
      <c r="P164" s="116">
        <f t="shared" si="33"/>
        <v>0</v>
      </c>
    </row>
    <row r="165" spans="1:16" ht="12.75">
      <c r="A165" s="144" t="s">
        <v>58</v>
      </c>
      <c r="B165" s="229">
        <v>127</v>
      </c>
      <c r="C165" s="225"/>
      <c r="D165" s="225"/>
      <c r="E165" s="225"/>
      <c r="F165" s="225"/>
      <c r="G165" s="223">
        <f>H165+I165+J165+K165</f>
        <v>0</v>
      </c>
      <c r="H165" s="225"/>
      <c r="I165" s="225"/>
      <c r="J165" s="225"/>
      <c r="K165" s="225"/>
      <c r="L165" s="225"/>
      <c r="M165" s="227" t="s">
        <v>22</v>
      </c>
      <c r="N165" s="227" t="s">
        <v>22</v>
      </c>
      <c r="O165" s="221">
        <f>C165+E165+G165</f>
        <v>0</v>
      </c>
      <c r="P165" s="223">
        <f>D165+F165+L165</f>
        <v>0</v>
      </c>
    </row>
    <row r="166" spans="1:16" ht="12.75">
      <c r="A166" s="145" t="s">
        <v>59</v>
      </c>
      <c r="B166" s="230"/>
      <c r="C166" s="226"/>
      <c r="D166" s="226"/>
      <c r="E166" s="226"/>
      <c r="F166" s="226"/>
      <c r="G166" s="224"/>
      <c r="H166" s="226"/>
      <c r="I166" s="226"/>
      <c r="J166" s="226"/>
      <c r="K166" s="226"/>
      <c r="L166" s="226"/>
      <c r="M166" s="228"/>
      <c r="N166" s="228"/>
      <c r="O166" s="222"/>
      <c r="P166" s="224"/>
    </row>
    <row r="167" spans="1:16" ht="12.75">
      <c r="A167" s="145" t="s">
        <v>60</v>
      </c>
      <c r="B167" s="23">
        <v>128</v>
      </c>
      <c r="C167" s="132"/>
      <c r="D167" s="132"/>
      <c r="E167" s="132"/>
      <c r="F167" s="132"/>
      <c r="G167" s="117">
        <f t="shared" si="32"/>
        <v>0</v>
      </c>
      <c r="H167" s="132"/>
      <c r="I167" s="132"/>
      <c r="J167" s="132"/>
      <c r="K167" s="132"/>
      <c r="L167" s="132"/>
      <c r="M167" s="134" t="s">
        <v>22</v>
      </c>
      <c r="N167" s="134" t="s">
        <v>22</v>
      </c>
      <c r="O167" s="133">
        <f>C167+E167+G167</f>
        <v>0</v>
      </c>
      <c r="P167" s="116">
        <f t="shared" si="33"/>
        <v>0</v>
      </c>
    </row>
    <row r="168" spans="1:16" ht="12.75">
      <c r="A168" s="145" t="s">
        <v>61</v>
      </c>
      <c r="B168" s="23">
        <v>129</v>
      </c>
      <c r="C168" s="132"/>
      <c r="D168" s="132"/>
      <c r="E168" s="132"/>
      <c r="F168" s="132"/>
      <c r="G168" s="117">
        <f t="shared" si="32"/>
        <v>0</v>
      </c>
      <c r="H168" s="132"/>
      <c r="I168" s="132"/>
      <c r="J168" s="132"/>
      <c r="K168" s="132"/>
      <c r="L168" s="132"/>
      <c r="M168" s="134" t="s">
        <v>22</v>
      </c>
      <c r="N168" s="134" t="s">
        <v>22</v>
      </c>
      <c r="O168" s="133">
        <f>C168+E168+G168</f>
        <v>0</v>
      </c>
      <c r="P168" s="116">
        <f t="shared" si="33"/>
        <v>0</v>
      </c>
    </row>
    <row r="169" spans="1:16" ht="12.75">
      <c r="A169" s="145" t="s">
        <v>62</v>
      </c>
      <c r="B169" s="23">
        <v>130</v>
      </c>
      <c r="C169" s="132"/>
      <c r="D169" s="132"/>
      <c r="E169" s="132"/>
      <c r="F169" s="132"/>
      <c r="G169" s="117">
        <f t="shared" si="32"/>
        <v>0</v>
      </c>
      <c r="H169" s="132"/>
      <c r="I169" s="132"/>
      <c r="J169" s="132"/>
      <c r="K169" s="132"/>
      <c r="L169" s="132"/>
      <c r="M169" s="132"/>
      <c r="N169" s="132"/>
      <c r="O169" s="133">
        <f>C169+E169+G169+M169</f>
        <v>0</v>
      </c>
      <c r="P169" s="116">
        <f t="shared" si="33"/>
        <v>0</v>
      </c>
    </row>
    <row r="170" spans="1:16" ht="12.75">
      <c r="A170" s="22" t="s">
        <v>101</v>
      </c>
      <c r="B170" s="229">
        <v>131</v>
      </c>
      <c r="C170" s="225">
        <f>SUM(C172:C176)</f>
        <v>0</v>
      </c>
      <c r="D170" s="225">
        <f aca="true" t="shared" si="39" ref="D170:L170">SUM(D172:D176)</f>
        <v>0</v>
      </c>
      <c r="E170" s="225">
        <f t="shared" si="39"/>
        <v>0</v>
      </c>
      <c r="F170" s="225">
        <f t="shared" si="39"/>
        <v>0</v>
      </c>
      <c r="G170" s="223">
        <f t="shared" si="32"/>
        <v>0</v>
      </c>
      <c r="H170" s="225">
        <f t="shared" si="39"/>
        <v>0</v>
      </c>
      <c r="I170" s="225">
        <f t="shared" si="39"/>
        <v>0</v>
      </c>
      <c r="J170" s="225">
        <f t="shared" si="39"/>
        <v>0</v>
      </c>
      <c r="K170" s="225">
        <f t="shared" si="39"/>
        <v>0</v>
      </c>
      <c r="L170" s="225">
        <f t="shared" si="39"/>
        <v>0</v>
      </c>
      <c r="M170" s="225">
        <f>SUM(M172:M176)</f>
        <v>0</v>
      </c>
      <c r="N170" s="225">
        <f>SUM(N172:N176)</f>
        <v>0</v>
      </c>
      <c r="O170" s="225">
        <f>C170+E170+G170+M170</f>
        <v>0</v>
      </c>
      <c r="P170" s="223">
        <f t="shared" si="33"/>
        <v>0</v>
      </c>
    </row>
    <row r="171" spans="1:16" ht="12.75">
      <c r="A171" s="17" t="s">
        <v>102</v>
      </c>
      <c r="B171" s="230"/>
      <c r="C171" s="226"/>
      <c r="D171" s="226"/>
      <c r="E171" s="226"/>
      <c r="F171" s="226"/>
      <c r="G171" s="224"/>
      <c r="H171" s="226"/>
      <c r="I171" s="226"/>
      <c r="J171" s="226"/>
      <c r="K171" s="226"/>
      <c r="L171" s="226"/>
      <c r="M171" s="226"/>
      <c r="N171" s="226"/>
      <c r="O171" s="226"/>
      <c r="P171" s="224"/>
    </row>
    <row r="172" spans="1:16" ht="12.75">
      <c r="A172" s="21" t="s">
        <v>58</v>
      </c>
      <c r="B172" s="229">
        <v>132</v>
      </c>
      <c r="C172" s="225"/>
      <c r="D172" s="225"/>
      <c r="E172" s="225"/>
      <c r="F172" s="225"/>
      <c r="G172" s="223">
        <f>H172+I172+J172+K172</f>
        <v>0</v>
      </c>
      <c r="H172" s="225"/>
      <c r="I172" s="225"/>
      <c r="J172" s="225"/>
      <c r="K172" s="225"/>
      <c r="L172" s="225"/>
      <c r="M172" s="227" t="s">
        <v>22</v>
      </c>
      <c r="N172" s="227" t="s">
        <v>22</v>
      </c>
      <c r="O172" s="221">
        <f>C172+E172+G172</f>
        <v>0</v>
      </c>
      <c r="P172" s="223">
        <f>D172+F172+L172</f>
        <v>0</v>
      </c>
    </row>
    <row r="173" spans="1:16" ht="12.75">
      <c r="A173" s="18" t="s">
        <v>59</v>
      </c>
      <c r="B173" s="230"/>
      <c r="C173" s="226"/>
      <c r="D173" s="226"/>
      <c r="E173" s="226"/>
      <c r="F173" s="226"/>
      <c r="G173" s="224"/>
      <c r="H173" s="226"/>
      <c r="I173" s="226"/>
      <c r="J173" s="226"/>
      <c r="K173" s="226"/>
      <c r="L173" s="226"/>
      <c r="M173" s="228"/>
      <c r="N173" s="228"/>
      <c r="O173" s="222"/>
      <c r="P173" s="224"/>
    </row>
    <row r="174" spans="1:16" ht="12.75">
      <c r="A174" s="18" t="s">
        <v>60</v>
      </c>
      <c r="B174" s="23">
        <v>133</v>
      </c>
      <c r="C174" s="132"/>
      <c r="D174" s="132"/>
      <c r="E174" s="132"/>
      <c r="F174" s="132"/>
      <c r="G174" s="117">
        <f t="shared" si="32"/>
        <v>0</v>
      </c>
      <c r="H174" s="132"/>
      <c r="I174" s="132"/>
      <c r="J174" s="132"/>
      <c r="K174" s="132"/>
      <c r="L174" s="132"/>
      <c r="M174" s="134" t="s">
        <v>22</v>
      </c>
      <c r="N174" s="134" t="s">
        <v>22</v>
      </c>
      <c r="O174" s="133">
        <f>C174+E174+G174</f>
        <v>0</v>
      </c>
      <c r="P174" s="116">
        <f t="shared" si="33"/>
        <v>0</v>
      </c>
    </row>
    <row r="175" spans="1:16" ht="12.75">
      <c r="A175" s="18" t="s">
        <v>61</v>
      </c>
      <c r="B175" s="23">
        <v>134</v>
      </c>
      <c r="C175" s="132"/>
      <c r="D175" s="132"/>
      <c r="E175" s="132"/>
      <c r="F175" s="132"/>
      <c r="G175" s="117">
        <f t="shared" si="32"/>
        <v>0</v>
      </c>
      <c r="H175" s="132"/>
      <c r="I175" s="132"/>
      <c r="J175" s="132"/>
      <c r="K175" s="132"/>
      <c r="L175" s="132"/>
      <c r="M175" s="134" t="s">
        <v>22</v>
      </c>
      <c r="N175" s="134" t="s">
        <v>22</v>
      </c>
      <c r="O175" s="133">
        <f>C175+E175+G175</f>
        <v>0</v>
      </c>
      <c r="P175" s="116">
        <f t="shared" si="33"/>
        <v>0</v>
      </c>
    </row>
    <row r="176" spans="1:16" ht="12.75">
      <c r="A176" s="18" t="s">
        <v>62</v>
      </c>
      <c r="B176" s="23">
        <v>135</v>
      </c>
      <c r="C176" s="132"/>
      <c r="D176" s="132"/>
      <c r="E176" s="132"/>
      <c r="F176" s="132"/>
      <c r="G176" s="117">
        <f t="shared" si="32"/>
        <v>0</v>
      </c>
      <c r="H176" s="132"/>
      <c r="I176" s="132"/>
      <c r="J176" s="132"/>
      <c r="K176" s="132"/>
      <c r="L176" s="132"/>
      <c r="M176" s="132"/>
      <c r="N176" s="132"/>
      <c r="O176" s="133">
        <f>C176+E176+G176+M176</f>
        <v>0</v>
      </c>
      <c r="P176" s="116">
        <f t="shared" si="33"/>
        <v>0</v>
      </c>
    </row>
    <row r="177" spans="1:16" ht="25.5">
      <c r="A177" s="27" t="s">
        <v>126</v>
      </c>
      <c r="B177" s="23">
        <v>136</v>
      </c>
      <c r="C177" s="132">
        <f>SUM(C178:C182)</f>
        <v>0</v>
      </c>
      <c r="D177" s="132">
        <f aca="true" t="shared" si="40" ref="D177:L177">SUM(D178:D182)</f>
        <v>0</v>
      </c>
      <c r="E177" s="132">
        <f t="shared" si="40"/>
        <v>0</v>
      </c>
      <c r="F177" s="132">
        <f t="shared" si="40"/>
        <v>0</v>
      </c>
      <c r="G177" s="117">
        <f t="shared" si="32"/>
        <v>0</v>
      </c>
      <c r="H177" s="132">
        <f t="shared" si="40"/>
        <v>0</v>
      </c>
      <c r="I177" s="132">
        <f t="shared" si="40"/>
        <v>0</v>
      </c>
      <c r="J177" s="132">
        <f t="shared" si="40"/>
        <v>0</v>
      </c>
      <c r="K177" s="132">
        <f t="shared" si="40"/>
        <v>0</v>
      </c>
      <c r="L177" s="132">
        <f t="shared" si="40"/>
        <v>0</v>
      </c>
      <c r="M177" s="132">
        <f>SUM(M178:M182)</f>
        <v>0</v>
      </c>
      <c r="N177" s="132">
        <f>SUM(N178:N182)</f>
        <v>0</v>
      </c>
      <c r="O177" s="133">
        <f>C177+E177+G177+M177</f>
        <v>0</v>
      </c>
      <c r="P177" s="116">
        <f t="shared" si="33"/>
        <v>0</v>
      </c>
    </row>
    <row r="178" spans="1:16" ht="12.75">
      <c r="A178" s="144" t="s">
        <v>58</v>
      </c>
      <c r="B178" s="229">
        <v>137</v>
      </c>
      <c r="C178" s="225"/>
      <c r="D178" s="225"/>
      <c r="E178" s="225"/>
      <c r="F178" s="225"/>
      <c r="G178" s="223">
        <f>H178+I178+J178+K178</f>
        <v>0</v>
      </c>
      <c r="H178" s="225"/>
      <c r="I178" s="225"/>
      <c r="J178" s="225"/>
      <c r="K178" s="225"/>
      <c r="L178" s="225"/>
      <c r="M178" s="227" t="s">
        <v>22</v>
      </c>
      <c r="N178" s="227" t="s">
        <v>22</v>
      </c>
      <c r="O178" s="221">
        <f>C178+E178+G178</f>
        <v>0</v>
      </c>
      <c r="P178" s="223">
        <f>D178+F178+L178</f>
        <v>0</v>
      </c>
    </row>
    <row r="179" spans="1:16" ht="12.75">
      <c r="A179" s="145" t="s">
        <v>59</v>
      </c>
      <c r="B179" s="230"/>
      <c r="C179" s="226"/>
      <c r="D179" s="226"/>
      <c r="E179" s="226"/>
      <c r="F179" s="226"/>
      <c r="G179" s="224"/>
      <c r="H179" s="226"/>
      <c r="I179" s="226"/>
      <c r="J179" s="226"/>
      <c r="K179" s="226"/>
      <c r="L179" s="226"/>
      <c r="M179" s="228"/>
      <c r="N179" s="228"/>
      <c r="O179" s="222"/>
      <c r="P179" s="224"/>
    </row>
    <row r="180" spans="1:16" ht="12.75">
      <c r="A180" s="145" t="s">
        <v>60</v>
      </c>
      <c r="B180" s="23">
        <v>138</v>
      </c>
      <c r="C180" s="132"/>
      <c r="D180" s="132"/>
      <c r="E180" s="132"/>
      <c r="F180" s="132"/>
      <c r="G180" s="117">
        <f t="shared" si="32"/>
        <v>0</v>
      </c>
      <c r="H180" s="132"/>
      <c r="I180" s="132"/>
      <c r="J180" s="132"/>
      <c r="K180" s="132"/>
      <c r="L180" s="132"/>
      <c r="M180" s="134" t="s">
        <v>22</v>
      </c>
      <c r="N180" s="134" t="s">
        <v>22</v>
      </c>
      <c r="O180" s="133">
        <f>C180+E180+G180</f>
        <v>0</v>
      </c>
      <c r="P180" s="116">
        <f t="shared" si="33"/>
        <v>0</v>
      </c>
    </row>
    <row r="181" spans="1:16" ht="12.75">
      <c r="A181" s="145" t="s">
        <v>61</v>
      </c>
      <c r="B181" s="23">
        <v>139</v>
      </c>
      <c r="C181" s="132"/>
      <c r="D181" s="132"/>
      <c r="E181" s="132"/>
      <c r="F181" s="132"/>
      <c r="G181" s="117">
        <f t="shared" si="32"/>
        <v>0</v>
      </c>
      <c r="H181" s="132"/>
      <c r="I181" s="132"/>
      <c r="J181" s="132"/>
      <c r="K181" s="132"/>
      <c r="L181" s="132"/>
      <c r="M181" s="134" t="s">
        <v>22</v>
      </c>
      <c r="N181" s="134" t="s">
        <v>22</v>
      </c>
      <c r="O181" s="133">
        <f>C181+E181+G181</f>
        <v>0</v>
      </c>
      <c r="P181" s="116">
        <f t="shared" si="33"/>
        <v>0</v>
      </c>
    </row>
    <row r="182" spans="1:16" ht="12.75">
      <c r="A182" s="145" t="s">
        <v>62</v>
      </c>
      <c r="B182" s="23">
        <v>140</v>
      </c>
      <c r="C182" s="132"/>
      <c r="D182" s="132"/>
      <c r="E182" s="132"/>
      <c r="F182" s="132"/>
      <c r="G182" s="117">
        <f t="shared" si="32"/>
        <v>0</v>
      </c>
      <c r="H182" s="132"/>
      <c r="I182" s="132"/>
      <c r="J182" s="132"/>
      <c r="K182" s="132"/>
      <c r="L182" s="132"/>
      <c r="M182" s="132"/>
      <c r="N182" s="132"/>
      <c r="O182" s="133">
        <f>C182+E182+G182+M182</f>
        <v>0</v>
      </c>
      <c r="P182" s="116">
        <f t="shared" si="33"/>
        <v>0</v>
      </c>
    </row>
    <row r="183" spans="1:16" ht="25.5">
      <c r="A183" s="20" t="s">
        <v>103</v>
      </c>
      <c r="B183" s="23">
        <v>141</v>
      </c>
      <c r="C183" s="132">
        <f>SUM(C184:C188)</f>
        <v>0</v>
      </c>
      <c r="D183" s="132">
        <f aca="true" t="shared" si="41" ref="D183:L183">SUM(D184:D188)</f>
        <v>0</v>
      </c>
      <c r="E183" s="132">
        <f t="shared" si="41"/>
        <v>0</v>
      </c>
      <c r="F183" s="132">
        <f t="shared" si="41"/>
        <v>0</v>
      </c>
      <c r="G183" s="117">
        <f t="shared" si="32"/>
        <v>0</v>
      </c>
      <c r="H183" s="132">
        <f t="shared" si="41"/>
        <v>0</v>
      </c>
      <c r="I183" s="132">
        <f t="shared" si="41"/>
        <v>0</v>
      </c>
      <c r="J183" s="132">
        <f t="shared" si="41"/>
        <v>0</v>
      </c>
      <c r="K183" s="132">
        <f t="shared" si="41"/>
        <v>0</v>
      </c>
      <c r="L183" s="132">
        <f t="shared" si="41"/>
        <v>0</v>
      </c>
      <c r="M183" s="132">
        <f>SUM(M184:M188)</f>
        <v>0</v>
      </c>
      <c r="N183" s="132">
        <f>SUM(N184:N188)</f>
        <v>0</v>
      </c>
      <c r="O183" s="133">
        <f>C183+E183+G183+M183</f>
        <v>0</v>
      </c>
      <c r="P183" s="116">
        <f t="shared" si="33"/>
        <v>0</v>
      </c>
    </row>
    <row r="184" spans="1:16" ht="12.75">
      <c r="A184" s="21" t="s">
        <v>58</v>
      </c>
      <c r="B184" s="229">
        <v>142</v>
      </c>
      <c r="C184" s="225"/>
      <c r="D184" s="225"/>
      <c r="E184" s="225"/>
      <c r="F184" s="225"/>
      <c r="G184" s="223">
        <f>H184+I184+J184+K184</f>
        <v>0</v>
      </c>
      <c r="H184" s="225"/>
      <c r="I184" s="225"/>
      <c r="J184" s="225"/>
      <c r="K184" s="225"/>
      <c r="L184" s="225"/>
      <c r="M184" s="227" t="s">
        <v>22</v>
      </c>
      <c r="N184" s="227" t="s">
        <v>22</v>
      </c>
      <c r="O184" s="221">
        <f>C184+E184+G184</f>
        <v>0</v>
      </c>
      <c r="P184" s="223">
        <f>D184+F184+L184</f>
        <v>0</v>
      </c>
    </row>
    <row r="185" spans="1:16" ht="12.75">
      <c r="A185" s="18" t="s">
        <v>59</v>
      </c>
      <c r="B185" s="230"/>
      <c r="C185" s="226"/>
      <c r="D185" s="226"/>
      <c r="E185" s="226"/>
      <c r="F185" s="226"/>
      <c r="G185" s="224"/>
      <c r="H185" s="226"/>
      <c r="I185" s="226"/>
      <c r="J185" s="226"/>
      <c r="K185" s="226"/>
      <c r="L185" s="226"/>
      <c r="M185" s="228"/>
      <c r="N185" s="228"/>
      <c r="O185" s="222"/>
      <c r="P185" s="224"/>
    </row>
    <row r="186" spans="1:16" ht="12.75">
      <c r="A186" s="18" t="s">
        <v>60</v>
      </c>
      <c r="B186" s="23">
        <v>143</v>
      </c>
      <c r="C186" s="132"/>
      <c r="D186" s="132"/>
      <c r="E186" s="132"/>
      <c r="F186" s="132"/>
      <c r="G186" s="117">
        <f t="shared" si="32"/>
        <v>0</v>
      </c>
      <c r="H186" s="132"/>
      <c r="I186" s="132"/>
      <c r="J186" s="132"/>
      <c r="K186" s="132"/>
      <c r="L186" s="132"/>
      <c r="M186" s="134" t="s">
        <v>22</v>
      </c>
      <c r="N186" s="134" t="s">
        <v>22</v>
      </c>
      <c r="O186" s="133">
        <f>C186+E186+G186</f>
        <v>0</v>
      </c>
      <c r="P186" s="116">
        <f t="shared" si="33"/>
        <v>0</v>
      </c>
    </row>
    <row r="187" spans="1:16" ht="12.75">
      <c r="A187" s="18" t="s">
        <v>61</v>
      </c>
      <c r="B187" s="23">
        <v>144</v>
      </c>
      <c r="C187" s="132"/>
      <c r="D187" s="132"/>
      <c r="E187" s="132"/>
      <c r="F187" s="132"/>
      <c r="G187" s="117">
        <f t="shared" si="32"/>
        <v>0</v>
      </c>
      <c r="H187" s="132"/>
      <c r="I187" s="132"/>
      <c r="J187" s="132"/>
      <c r="K187" s="132"/>
      <c r="L187" s="132"/>
      <c r="M187" s="134" t="s">
        <v>22</v>
      </c>
      <c r="N187" s="134" t="s">
        <v>22</v>
      </c>
      <c r="O187" s="133">
        <f>C187+E187+G187</f>
        <v>0</v>
      </c>
      <c r="P187" s="116">
        <f t="shared" si="33"/>
        <v>0</v>
      </c>
    </row>
    <row r="188" spans="1:16" ht="12.75">
      <c r="A188" s="18" t="s">
        <v>62</v>
      </c>
      <c r="B188" s="23">
        <v>145</v>
      </c>
      <c r="C188" s="132"/>
      <c r="D188" s="132"/>
      <c r="E188" s="132"/>
      <c r="F188" s="132"/>
      <c r="G188" s="117">
        <f t="shared" si="32"/>
        <v>0</v>
      </c>
      <c r="H188" s="132"/>
      <c r="I188" s="132"/>
      <c r="J188" s="132"/>
      <c r="K188" s="132"/>
      <c r="L188" s="132"/>
      <c r="M188" s="132"/>
      <c r="N188" s="132"/>
      <c r="O188" s="133">
        <f>C188+E188+G188+M188</f>
        <v>0</v>
      </c>
      <c r="P188" s="116">
        <f t="shared" si="33"/>
        <v>0</v>
      </c>
    </row>
    <row r="189" spans="1:16" ht="25.5">
      <c r="A189" s="27" t="s">
        <v>127</v>
      </c>
      <c r="B189" s="23">
        <v>146</v>
      </c>
      <c r="C189" s="132">
        <f>SUM(C190:C194)</f>
        <v>0</v>
      </c>
      <c r="D189" s="132">
        <f aca="true" t="shared" si="42" ref="D189:L189">SUM(D190:D194)</f>
        <v>0</v>
      </c>
      <c r="E189" s="132">
        <f t="shared" si="42"/>
        <v>0</v>
      </c>
      <c r="F189" s="132">
        <f t="shared" si="42"/>
        <v>0</v>
      </c>
      <c r="G189" s="117">
        <f t="shared" si="32"/>
        <v>0</v>
      </c>
      <c r="H189" s="132">
        <f t="shared" si="42"/>
        <v>0</v>
      </c>
      <c r="I189" s="132">
        <f t="shared" si="42"/>
        <v>0</v>
      </c>
      <c r="J189" s="132">
        <f t="shared" si="42"/>
        <v>0</v>
      </c>
      <c r="K189" s="132">
        <f t="shared" si="42"/>
        <v>0</v>
      </c>
      <c r="L189" s="132">
        <f t="shared" si="42"/>
        <v>0</v>
      </c>
      <c r="M189" s="132">
        <f>SUM(M190:M194)</f>
        <v>0</v>
      </c>
      <c r="N189" s="132">
        <f>SUM(N190:N194)</f>
        <v>0</v>
      </c>
      <c r="O189" s="133">
        <f>C189+E189+G189+M189</f>
        <v>0</v>
      </c>
      <c r="P189" s="116">
        <f t="shared" si="33"/>
        <v>0</v>
      </c>
    </row>
    <row r="190" spans="1:16" ht="12.75">
      <c r="A190" s="144" t="s">
        <v>58</v>
      </c>
      <c r="B190" s="229">
        <v>147</v>
      </c>
      <c r="C190" s="225"/>
      <c r="D190" s="225"/>
      <c r="E190" s="225"/>
      <c r="F190" s="225"/>
      <c r="G190" s="223">
        <f>H190+I190+J190+K190</f>
        <v>0</v>
      </c>
      <c r="H190" s="225"/>
      <c r="I190" s="225"/>
      <c r="J190" s="225"/>
      <c r="K190" s="225"/>
      <c r="L190" s="225"/>
      <c r="M190" s="227" t="s">
        <v>22</v>
      </c>
      <c r="N190" s="227" t="s">
        <v>22</v>
      </c>
      <c r="O190" s="221">
        <f>C190+E190+G190</f>
        <v>0</v>
      </c>
      <c r="P190" s="223">
        <f>D190+F190+L190</f>
        <v>0</v>
      </c>
    </row>
    <row r="191" spans="1:16" ht="12.75">
      <c r="A191" s="145" t="s">
        <v>59</v>
      </c>
      <c r="B191" s="230"/>
      <c r="C191" s="226"/>
      <c r="D191" s="226"/>
      <c r="E191" s="226"/>
      <c r="F191" s="226"/>
      <c r="G191" s="224"/>
      <c r="H191" s="226"/>
      <c r="I191" s="226"/>
      <c r="J191" s="226"/>
      <c r="K191" s="226"/>
      <c r="L191" s="226"/>
      <c r="M191" s="228"/>
      <c r="N191" s="228"/>
      <c r="O191" s="222"/>
      <c r="P191" s="224"/>
    </row>
    <row r="192" spans="1:16" ht="12.75">
      <c r="A192" s="145" t="s">
        <v>60</v>
      </c>
      <c r="B192" s="23">
        <v>148</v>
      </c>
      <c r="C192" s="132"/>
      <c r="D192" s="132"/>
      <c r="E192" s="132"/>
      <c r="F192" s="132"/>
      <c r="G192" s="117">
        <f t="shared" si="32"/>
        <v>0</v>
      </c>
      <c r="H192" s="132"/>
      <c r="I192" s="132"/>
      <c r="J192" s="132"/>
      <c r="K192" s="132"/>
      <c r="L192" s="132"/>
      <c r="M192" s="134" t="s">
        <v>22</v>
      </c>
      <c r="N192" s="134" t="s">
        <v>22</v>
      </c>
      <c r="O192" s="133">
        <f>C192+E192+G192</f>
        <v>0</v>
      </c>
      <c r="P192" s="116">
        <f t="shared" si="33"/>
        <v>0</v>
      </c>
    </row>
    <row r="193" spans="1:16" ht="12.75">
      <c r="A193" s="145" t="s">
        <v>61</v>
      </c>
      <c r="B193" s="23">
        <v>149</v>
      </c>
      <c r="C193" s="132"/>
      <c r="D193" s="132"/>
      <c r="E193" s="132"/>
      <c r="F193" s="132"/>
      <c r="G193" s="117">
        <f t="shared" si="32"/>
        <v>0</v>
      </c>
      <c r="H193" s="132"/>
      <c r="I193" s="132"/>
      <c r="J193" s="132"/>
      <c r="K193" s="132"/>
      <c r="L193" s="132"/>
      <c r="M193" s="134" t="s">
        <v>22</v>
      </c>
      <c r="N193" s="134" t="s">
        <v>22</v>
      </c>
      <c r="O193" s="133">
        <f>C193+E193+G193</f>
        <v>0</v>
      </c>
      <c r="P193" s="116">
        <f t="shared" si="33"/>
        <v>0</v>
      </c>
    </row>
    <row r="194" spans="1:16" ht="12.75">
      <c r="A194" s="145" t="s">
        <v>104</v>
      </c>
      <c r="B194" s="23">
        <v>150</v>
      </c>
      <c r="C194" s="132"/>
      <c r="D194" s="132"/>
      <c r="E194" s="132"/>
      <c r="F194" s="132"/>
      <c r="G194" s="117">
        <f t="shared" si="32"/>
        <v>0</v>
      </c>
      <c r="H194" s="132"/>
      <c r="I194" s="132"/>
      <c r="J194" s="132"/>
      <c r="K194" s="132"/>
      <c r="L194" s="132"/>
      <c r="M194" s="132"/>
      <c r="N194" s="132"/>
      <c r="O194" s="133">
        <f>C194+E194+G194+M194</f>
        <v>0</v>
      </c>
      <c r="P194" s="116">
        <f t="shared" si="33"/>
        <v>0</v>
      </c>
    </row>
    <row r="195" spans="1:16" ht="12.75">
      <c r="A195" s="22" t="s">
        <v>105</v>
      </c>
      <c r="B195" s="229">
        <v>151</v>
      </c>
      <c r="C195" s="225">
        <f>SUM(C197:C201)</f>
        <v>0</v>
      </c>
      <c r="D195" s="225">
        <f aca="true" t="shared" si="43" ref="D195:L195">SUM(D197:D201)</f>
        <v>0</v>
      </c>
      <c r="E195" s="225">
        <f t="shared" si="43"/>
        <v>0</v>
      </c>
      <c r="F195" s="225">
        <f t="shared" si="43"/>
        <v>0</v>
      </c>
      <c r="G195" s="223">
        <f t="shared" si="32"/>
        <v>0</v>
      </c>
      <c r="H195" s="225">
        <f t="shared" si="43"/>
        <v>0</v>
      </c>
      <c r="I195" s="225">
        <f t="shared" si="43"/>
        <v>0</v>
      </c>
      <c r="J195" s="225">
        <f t="shared" si="43"/>
        <v>0</v>
      </c>
      <c r="K195" s="225">
        <f t="shared" si="43"/>
        <v>0</v>
      </c>
      <c r="L195" s="225">
        <f t="shared" si="43"/>
        <v>0</v>
      </c>
      <c r="M195" s="225">
        <f>SUM(M197:M201)</f>
        <v>0</v>
      </c>
      <c r="N195" s="225">
        <f>SUM(N197:N201)</f>
        <v>0</v>
      </c>
      <c r="O195" s="225">
        <f>C195+E195+G195+M195</f>
        <v>0</v>
      </c>
      <c r="P195" s="223">
        <f t="shared" si="33"/>
        <v>0</v>
      </c>
    </row>
    <row r="196" spans="1:16" ht="12.75">
      <c r="A196" s="17" t="s">
        <v>106</v>
      </c>
      <c r="B196" s="230"/>
      <c r="C196" s="226"/>
      <c r="D196" s="226"/>
      <c r="E196" s="226"/>
      <c r="F196" s="226"/>
      <c r="G196" s="224"/>
      <c r="H196" s="226"/>
      <c r="I196" s="226"/>
      <c r="J196" s="226"/>
      <c r="K196" s="226"/>
      <c r="L196" s="226"/>
      <c r="M196" s="226"/>
      <c r="N196" s="226"/>
      <c r="O196" s="226"/>
      <c r="P196" s="224"/>
    </row>
    <row r="197" spans="1:16" ht="12.75">
      <c r="A197" s="29" t="s">
        <v>58</v>
      </c>
      <c r="B197" s="229">
        <v>152</v>
      </c>
      <c r="C197" s="225"/>
      <c r="D197" s="225"/>
      <c r="E197" s="225"/>
      <c r="F197" s="225"/>
      <c r="G197" s="223">
        <f>H197+I197+J197+K197</f>
        <v>0</v>
      </c>
      <c r="H197" s="225"/>
      <c r="I197" s="225"/>
      <c r="J197" s="225"/>
      <c r="K197" s="225"/>
      <c r="L197" s="225"/>
      <c r="M197" s="227" t="s">
        <v>22</v>
      </c>
      <c r="N197" s="227" t="s">
        <v>22</v>
      </c>
      <c r="O197" s="221">
        <f>C197+E197+G197</f>
        <v>0</v>
      </c>
      <c r="P197" s="223">
        <f>D197+F197+L197</f>
        <v>0</v>
      </c>
    </row>
    <row r="198" spans="1:16" ht="12.75">
      <c r="A198" s="18" t="s">
        <v>59</v>
      </c>
      <c r="B198" s="230"/>
      <c r="C198" s="226"/>
      <c r="D198" s="226"/>
      <c r="E198" s="226"/>
      <c r="F198" s="226"/>
      <c r="G198" s="224"/>
      <c r="H198" s="226"/>
      <c r="I198" s="226"/>
      <c r="J198" s="226"/>
      <c r="K198" s="226"/>
      <c r="L198" s="226"/>
      <c r="M198" s="228"/>
      <c r="N198" s="228"/>
      <c r="O198" s="222"/>
      <c r="P198" s="224"/>
    </row>
    <row r="199" spans="1:16" ht="12.75">
      <c r="A199" s="18" t="s">
        <v>60</v>
      </c>
      <c r="B199" s="23">
        <v>153</v>
      </c>
      <c r="C199" s="132"/>
      <c r="D199" s="132"/>
      <c r="E199" s="132"/>
      <c r="F199" s="132"/>
      <c r="G199" s="117">
        <f t="shared" si="32"/>
        <v>0</v>
      </c>
      <c r="H199" s="132"/>
      <c r="I199" s="132"/>
      <c r="J199" s="132"/>
      <c r="K199" s="132"/>
      <c r="L199" s="132"/>
      <c r="M199" s="134" t="s">
        <v>22</v>
      </c>
      <c r="N199" s="134" t="s">
        <v>22</v>
      </c>
      <c r="O199" s="133">
        <f>C199+E199+G199</f>
        <v>0</v>
      </c>
      <c r="P199" s="116">
        <f t="shared" si="33"/>
        <v>0</v>
      </c>
    </row>
    <row r="200" spans="1:16" ht="12.75">
      <c r="A200" s="18" t="s">
        <v>61</v>
      </c>
      <c r="B200" s="23">
        <v>154</v>
      </c>
      <c r="C200" s="132"/>
      <c r="D200" s="132"/>
      <c r="E200" s="132"/>
      <c r="F200" s="132"/>
      <c r="G200" s="117">
        <f t="shared" si="32"/>
        <v>0</v>
      </c>
      <c r="H200" s="132"/>
      <c r="I200" s="132"/>
      <c r="J200" s="132"/>
      <c r="K200" s="132"/>
      <c r="L200" s="132"/>
      <c r="M200" s="134" t="s">
        <v>22</v>
      </c>
      <c r="N200" s="134" t="s">
        <v>22</v>
      </c>
      <c r="O200" s="133">
        <f>C200+E200+G200</f>
        <v>0</v>
      </c>
      <c r="P200" s="116">
        <f t="shared" si="33"/>
        <v>0</v>
      </c>
    </row>
    <row r="201" spans="1:16" ht="12.75">
      <c r="A201" s="18" t="s">
        <v>62</v>
      </c>
      <c r="B201" s="23">
        <v>155</v>
      </c>
      <c r="C201" s="132"/>
      <c r="D201" s="132"/>
      <c r="E201" s="132"/>
      <c r="F201" s="132"/>
      <c r="G201" s="117">
        <f aca="true" t="shared" si="44" ref="G201:G264">H201+I201+J201+K201</f>
        <v>0</v>
      </c>
      <c r="H201" s="132"/>
      <c r="I201" s="132"/>
      <c r="J201" s="132"/>
      <c r="K201" s="132"/>
      <c r="L201" s="132"/>
      <c r="M201" s="132"/>
      <c r="N201" s="132"/>
      <c r="O201" s="133">
        <f>C201+E201+G201+M201</f>
        <v>0</v>
      </c>
      <c r="P201" s="116">
        <f aca="true" t="shared" si="45" ref="P201:P264">D201+F201+L201</f>
        <v>0</v>
      </c>
    </row>
    <row r="202" spans="1:16" ht="25.5">
      <c r="A202" s="27" t="s">
        <v>128</v>
      </c>
      <c r="B202" s="23">
        <v>156</v>
      </c>
      <c r="C202" s="132">
        <f>SUM(C203:C207)</f>
        <v>0</v>
      </c>
      <c r="D202" s="132">
        <f aca="true" t="shared" si="46" ref="D202:L202">SUM(D203:D207)</f>
        <v>0</v>
      </c>
      <c r="E202" s="132">
        <f t="shared" si="46"/>
        <v>0</v>
      </c>
      <c r="F202" s="132">
        <f t="shared" si="46"/>
        <v>0</v>
      </c>
      <c r="G202" s="117">
        <f t="shared" si="44"/>
        <v>0</v>
      </c>
      <c r="H202" s="132">
        <f t="shared" si="46"/>
        <v>0</v>
      </c>
      <c r="I202" s="132">
        <f t="shared" si="46"/>
        <v>0</v>
      </c>
      <c r="J202" s="132">
        <f t="shared" si="46"/>
        <v>0</v>
      </c>
      <c r="K202" s="132">
        <f t="shared" si="46"/>
        <v>0</v>
      </c>
      <c r="L202" s="132">
        <f t="shared" si="46"/>
        <v>0</v>
      </c>
      <c r="M202" s="132">
        <f>SUM(M203:M207)</f>
        <v>0</v>
      </c>
      <c r="N202" s="132">
        <f>SUM(N203:N207)</f>
        <v>0</v>
      </c>
      <c r="O202" s="133">
        <f>C202+E202+G202+M202</f>
        <v>0</v>
      </c>
      <c r="P202" s="116">
        <f t="shared" si="45"/>
        <v>0</v>
      </c>
    </row>
    <row r="203" spans="1:16" ht="12.75">
      <c r="A203" s="147" t="s">
        <v>58</v>
      </c>
      <c r="B203" s="229">
        <v>157</v>
      </c>
      <c r="C203" s="225"/>
      <c r="D203" s="225"/>
      <c r="E203" s="225"/>
      <c r="F203" s="225"/>
      <c r="G203" s="223">
        <f>H203+I203+J203+K203</f>
        <v>0</v>
      </c>
      <c r="H203" s="225"/>
      <c r="I203" s="225"/>
      <c r="J203" s="225"/>
      <c r="K203" s="225"/>
      <c r="L203" s="225"/>
      <c r="M203" s="227" t="s">
        <v>22</v>
      </c>
      <c r="N203" s="227" t="s">
        <v>22</v>
      </c>
      <c r="O203" s="221">
        <f>C203+E203+G203</f>
        <v>0</v>
      </c>
      <c r="P203" s="223">
        <f>D203+F203+L203</f>
        <v>0</v>
      </c>
    </row>
    <row r="204" spans="1:16" ht="12.75">
      <c r="A204" s="145" t="s">
        <v>59</v>
      </c>
      <c r="B204" s="230"/>
      <c r="C204" s="226"/>
      <c r="D204" s="226"/>
      <c r="E204" s="226"/>
      <c r="F204" s="226"/>
      <c r="G204" s="224"/>
      <c r="H204" s="226"/>
      <c r="I204" s="226"/>
      <c r="J204" s="226"/>
      <c r="K204" s="226"/>
      <c r="L204" s="226"/>
      <c r="M204" s="228"/>
      <c r="N204" s="228"/>
      <c r="O204" s="222"/>
      <c r="P204" s="224"/>
    </row>
    <row r="205" spans="1:16" ht="12.75">
      <c r="A205" s="145" t="s">
        <v>60</v>
      </c>
      <c r="B205" s="23">
        <v>158</v>
      </c>
      <c r="C205" s="132"/>
      <c r="D205" s="132"/>
      <c r="E205" s="132"/>
      <c r="F205" s="132"/>
      <c r="G205" s="117">
        <f t="shared" si="44"/>
        <v>0</v>
      </c>
      <c r="H205" s="132"/>
      <c r="I205" s="132"/>
      <c r="J205" s="132"/>
      <c r="K205" s="132"/>
      <c r="L205" s="132"/>
      <c r="M205" s="134" t="s">
        <v>22</v>
      </c>
      <c r="N205" s="134" t="s">
        <v>22</v>
      </c>
      <c r="O205" s="133">
        <f>C205+E205+G205</f>
        <v>0</v>
      </c>
      <c r="P205" s="116">
        <f t="shared" si="45"/>
        <v>0</v>
      </c>
    </row>
    <row r="206" spans="1:16" ht="12.75">
      <c r="A206" s="145" t="s">
        <v>61</v>
      </c>
      <c r="B206" s="23">
        <v>159</v>
      </c>
      <c r="C206" s="132"/>
      <c r="D206" s="132"/>
      <c r="E206" s="132"/>
      <c r="F206" s="132"/>
      <c r="G206" s="117">
        <f t="shared" si="44"/>
        <v>0</v>
      </c>
      <c r="H206" s="132"/>
      <c r="I206" s="132"/>
      <c r="J206" s="132"/>
      <c r="K206" s="132"/>
      <c r="L206" s="132"/>
      <c r="M206" s="134" t="s">
        <v>22</v>
      </c>
      <c r="N206" s="134" t="s">
        <v>22</v>
      </c>
      <c r="O206" s="133">
        <f>C206+E206+G206</f>
        <v>0</v>
      </c>
      <c r="P206" s="116">
        <f t="shared" si="45"/>
        <v>0</v>
      </c>
    </row>
    <row r="207" spans="1:16" ht="12.75">
      <c r="A207" s="145" t="s">
        <v>62</v>
      </c>
      <c r="B207" s="23">
        <v>160</v>
      </c>
      <c r="C207" s="132"/>
      <c r="D207" s="132"/>
      <c r="E207" s="132"/>
      <c r="F207" s="132"/>
      <c r="G207" s="117">
        <f t="shared" si="44"/>
        <v>0</v>
      </c>
      <c r="H207" s="132"/>
      <c r="I207" s="132"/>
      <c r="J207" s="132"/>
      <c r="K207" s="132"/>
      <c r="L207" s="132"/>
      <c r="M207" s="132"/>
      <c r="N207" s="132"/>
      <c r="O207" s="133">
        <f>C207+E207+G207+M207</f>
        <v>0</v>
      </c>
      <c r="P207" s="116">
        <f t="shared" si="45"/>
        <v>0</v>
      </c>
    </row>
    <row r="208" spans="1:16" ht="12.75">
      <c r="A208" s="22" t="s">
        <v>107</v>
      </c>
      <c r="B208" s="229">
        <v>161</v>
      </c>
      <c r="C208" s="225">
        <f>SUM(C210:C214)</f>
        <v>0</v>
      </c>
      <c r="D208" s="225">
        <f aca="true" t="shared" si="47" ref="D208:L208">SUM(D210:D214)</f>
        <v>0</v>
      </c>
      <c r="E208" s="225">
        <f t="shared" si="47"/>
        <v>0</v>
      </c>
      <c r="F208" s="225">
        <f t="shared" si="47"/>
        <v>0</v>
      </c>
      <c r="G208" s="223">
        <f t="shared" si="44"/>
        <v>0</v>
      </c>
      <c r="H208" s="225">
        <f t="shared" si="47"/>
        <v>0</v>
      </c>
      <c r="I208" s="225">
        <f t="shared" si="47"/>
        <v>0</v>
      </c>
      <c r="J208" s="225">
        <f t="shared" si="47"/>
        <v>0</v>
      </c>
      <c r="K208" s="225">
        <f t="shared" si="47"/>
        <v>0</v>
      </c>
      <c r="L208" s="225">
        <f t="shared" si="47"/>
        <v>0</v>
      </c>
      <c r="M208" s="225">
        <f>SUM(M210:M214)</f>
        <v>0</v>
      </c>
      <c r="N208" s="225">
        <f>SUM(N210:N214)</f>
        <v>0</v>
      </c>
      <c r="O208" s="225">
        <f>C208+E208+G208+M208</f>
        <v>0</v>
      </c>
      <c r="P208" s="223">
        <f t="shared" si="45"/>
        <v>0</v>
      </c>
    </row>
    <row r="209" spans="1:16" ht="12.75">
      <c r="A209" s="17" t="s">
        <v>108</v>
      </c>
      <c r="B209" s="230"/>
      <c r="C209" s="226"/>
      <c r="D209" s="226"/>
      <c r="E209" s="226"/>
      <c r="F209" s="226"/>
      <c r="G209" s="224"/>
      <c r="H209" s="226"/>
      <c r="I209" s="226"/>
      <c r="J209" s="226"/>
      <c r="K209" s="226"/>
      <c r="L209" s="226"/>
      <c r="M209" s="226"/>
      <c r="N209" s="226"/>
      <c r="O209" s="226"/>
      <c r="P209" s="224"/>
    </row>
    <row r="210" spans="1:16" ht="12.75">
      <c r="A210" s="29" t="s">
        <v>58</v>
      </c>
      <c r="B210" s="229">
        <v>162</v>
      </c>
      <c r="C210" s="225"/>
      <c r="D210" s="225"/>
      <c r="E210" s="225"/>
      <c r="F210" s="225"/>
      <c r="G210" s="223">
        <f>H210+I210+J210+K210</f>
        <v>0</v>
      </c>
      <c r="H210" s="225"/>
      <c r="I210" s="225"/>
      <c r="J210" s="225"/>
      <c r="K210" s="225"/>
      <c r="L210" s="225"/>
      <c r="M210" s="227" t="s">
        <v>22</v>
      </c>
      <c r="N210" s="227" t="s">
        <v>22</v>
      </c>
      <c r="O210" s="221">
        <f>C210+E210+G210</f>
        <v>0</v>
      </c>
      <c r="P210" s="223">
        <f>D210+F210+L210</f>
        <v>0</v>
      </c>
    </row>
    <row r="211" spans="1:16" ht="12.75">
      <c r="A211" s="18" t="s">
        <v>59</v>
      </c>
      <c r="B211" s="230"/>
      <c r="C211" s="226"/>
      <c r="D211" s="226"/>
      <c r="E211" s="226"/>
      <c r="F211" s="226"/>
      <c r="G211" s="224"/>
      <c r="H211" s="226"/>
      <c r="I211" s="226"/>
      <c r="J211" s="226"/>
      <c r="K211" s="226"/>
      <c r="L211" s="226"/>
      <c r="M211" s="228"/>
      <c r="N211" s="228"/>
      <c r="O211" s="222"/>
      <c r="P211" s="224"/>
    </row>
    <row r="212" spans="1:16" ht="12.75">
      <c r="A212" s="18" t="s">
        <v>60</v>
      </c>
      <c r="B212" s="23">
        <v>163</v>
      </c>
      <c r="C212" s="132"/>
      <c r="D212" s="132"/>
      <c r="E212" s="132"/>
      <c r="F212" s="132"/>
      <c r="G212" s="117">
        <f t="shared" si="44"/>
        <v>0</v>
      </c>
      <c r="H212" s="132"/>
      <c r="I212" s="132"/>
      <c r="J212" s="132"/>
      <c r="K212" s="132"/>
      <c r="L212" s="132"/>
      <c r="M212" s="134" t="s">
        <v>22</v>
      </c>
      <c r="N212" s="134" t="s">
        <v>22</v>
      </c>
      <c r="O212" s="133">
        <f>C212+E212+G212</f>
        <v>0</v>
      </c>
      <c r="P212" s="116">
        <f t="shared" si="45"/>
        <v>0</v>
      </c>
    </row>
    <row r="213" spans="1:16" ht="12.75">
      <c r="A213" s="18" t="s">
        <v>61</v>
      </c>
      <c r="B213" s="23">
        <v>164</v>
      </c>
      <c r="C213" s="132"/>
      <c r="D213" s="132"/>
      <c r="E213" s="132"/>
      <c r="F213" s="132"/>
      <c r="G213" s="117">
        <f t="shared" si="44"/>
        <v>0</v>
      </c>
      <c r="H213" s="132"/>
      <c r="I213" s="132"/>
      <c r="J213" s="132"/>
      <c r="K213" s="132"/>
      <c r="L213" s="132"/>
      <c r="M213" s="134" t="s">
        <v>22</v>
      </c>
      <c r="N213" s="134" t="s">
        <v>22</v>
      </c>
      <c r="O213" s="133">
        <f>C213+E213+G213</f>
        <v>0</v>
      </c>
      <c r="P213" s="116">
        <f t="shared" si="45"/>
        <v>0</v>
      </c>
    </row>
    <row r="214" spans="1:16" ht="12.75">
      <c r="A214" s="18" t="s">
        <v>62</v>
      </c>
      <c r="B214" s="23">
        <v>165</v>
      </c>
      <c r="C214" s="132"/>
      <c r="D214" s="132"/>
      <c r="E214" s="132"/>
      <c r="F214" s="132"/>
      <c r="G214" s="117">
        <f t="shared" si="44"/>
        <v>0</v>
      </c>
      <c r="H214" s="132"/>
      <c r="I214" s="132"/>
      <c r="J214" s="132"/>
      <c r="K214" s="132"/>
      <c r="L214" s="132"/>
      <c r="M214" s="132"/>
      <c r="N214" s="132"/>
      <c r="O214" s="133">
        <f>C214+E214+G214+M214</f>
        <v>0</v>
      </c>
      <c r="P214" s="116">
        <f t="shared" si="45"/>
        <v>0</v>
      </c>
    </row>
    <row r="215" spans="1:16" ht="25.5">
      <c r="A215" s="27" t="s">
        <v>129</v>
      </c>
      <c r="B215" s="23">
        <v>166</v>
      </c>
      <c r="C215" s="132">
        <f>SUM(C216:C220)</f>
        <v>0</v>
      </c>
      <c r="D215" s="132">
        <f aca="true" t="shared" si="48" ref="D215:L215">SUM(D216:D220)</f>
        <v>0</v>
      </c>
      <c r="E215" s="132">
        <f t="shared" si="48"/>
        <v>0</v>
      </c>
      <c r="F215" s="132">
        <f t="shared" si="48"/>
        <v>0</v>
      </c>
      <c r="G215" s="117">
        <f t="shared" si="44"/>
        <v>0</v>
      </c>
      <c r="H215" s="132">
        <f t="shared" si="48"/>
        <v>0</v>
      </c>
      <c r="I215" s="132">
        <f t="shared" si="48"/>
        <v>0</v>
      </c>
      <c r="J215" s="132">
        <f t="shared" si="48"/>
        <v>0</v>
      </c>
      <c r="K215" s="132">
        <f t="shared" si="48"/>
        <v>0</v>
      </c>
      <c r="L215" s="132">
        <f t="shared" si="48"/>
        <v>0</v>
      </c>
      <c r="M215" s="132">
        <f>SUM(M216:M220)</f>
        <v>0</v>
      </c>
      <c r="N215" s="132">
        <f>SUM(N216:N220)</f>
        <v>0</v>
      </c>
      <c r="O215" s="133">
        <f>C215+E215+G215+M215</f>
        <v>0</v>
      </c>
      <c r="P215" s="116">
        <f t="shared" si="45"/>
        <v>0</v>
      </c>
    </row>
    <row r="216" spans="1:16" ht="12.75">
      <c r="A216" s="35" t="s">
        <v>58</v>
      </c>
      <c r="B216" s="229">
        <v>167</v>
      </c>
      <c r="C216" s="225"/>
      <c r="D216" s="225"/>
      <c r="E216" s="225"/>
      <c r="F216" s="225"/>
      <c r="G216" s="223">
        <f>H216+I216+J216+K216</f>
        <v>0</v>
      </c>
      <c r="H216" s="225"/>
      <c r="I216" s="225"/>
      <c r="J216" s="225"/>
      <c r="K216" s="225"/>
      <c r="L216" s="225"/>
      <c r="M216" s="227" t="s">
        <v>22</v>
      </c>
      <c r="N216" s="227" t="s">
        <v>22</v>
      </c>
      <c r="O216" s="221">
        <f>C216+E216+G216</f>
        <v>0</v>
      </c>
      <c r="P216" s="223">
        <f>D216+F216+L216</f>
        <v>0</v>
      </c>
    </row>
    <row r="217" spans="1:16" ht="12.75">
      <c r="A217" s="27" t="s">
        <v>59</v>
      </c>
      <c r="B217" s="230"/>
      <c r="C217" s="226"/>
      <c r="D217" s="226"/>
      <c r="E217" s="226"/>
      <c r="F217" s="226"/>
      <c r="G217" s="224"/>
      <c r="H217" s="226"/>
      <c r="I217" s="226"/>
      <c r="J217" s="226"/>
      <c r="K217" s="226"/>
      <c r="L217" s="226"/>
      <c r="M217" s="228"/>
      <c r="N217" s="228"/>
      <c r="O217" s="222"/>
      <c r="P217" s="224"/>
    </row>
    <row r="218" spans="1:16" ht="12.75">
      <c r="A218" s="27" t="s">
        <v>60</v>
      </c>
      <c r="B218" s="23">
        <v>168</v>
      </c>
      <c r="C218" s="132"/>
      <c r="D218" s="132"/>
      <c r="E218" s="132"/>
      <c r="F218" s="132"/>
      <c r="G218" s="117">
        <f t="shared" si="44"/>
        <v>0</v>
      </c>
      <c r="H218" s="132"/>
      <c r="I218" s="132"/>
      <c r="J218" s="132"/>
      <c r="K218" s="132"/>
      <c r="L218" s="132"/>
      <c r="M218" s="134" t="s">
        <v>22</v>
      </c>
      <c r="N218" s="134" t="s">
        <v>22</v>
      </c>
      <c r="O218" s="133">
        <f>C218+E218+G218</f>
        <v>0</v>
      </c>
      <c r="P218" s="116">
        <f t="shared" si="45"/>
        <v>0</v>
      </c>
    </row>
    <row r="219" spans="1:16" ht="12.75">
      <c r="A219" s="27" t="s">
        <v>61</v>
      </c>
      <c r="B219" s="23">
        <v>169</v>
      </c>
      <c r="C219" s="132"/>
      <c r="D219" s="132"/>
      <c r="E219" s="132"/>
      <c r="F219" s="132"/>
      <c r="G219" s="117">
        <f t="shared" si="44"/>
        <v>0</v>
      </c>
      <c r="H219" s="132"/>
      <c r="I219" s="132"/>
      <c r="J219" s="132"/>
      <c r="K219" s="132"/>
      <c r="L219" s="132"/>
      <c r="M219" s="134" t="s">
        <v>22</v>
      </c>
      <c r="N219" s="134" t="s">
        <v>22</v>
      </c>
      <c r="O219" s="133">
        <f>C219+E219+G219</f>
        <v>0</v>
      </c>
      <c r="P219" s="116">
        <f t="shared" si="45"/>
        <v>0</v>
      </c>
    </row>
    <row r="220" spans="1:16" ht="12.75">
      <c r="A220" s="27" t="s">
        <v>62</v>
      </c>
      <c r="B220" s="23">
        <v>170</v>
      </c>
      <c r="C220" s="132"/>
      <c r="D220" s="132"/>
      <c r="E220" s="132"/>
      <c r="F220" s="132"/>
      <c r="G220" s="117">
        <f t="shared" si="44"/>
        <v>0</v>
      </c>
      <c r="H220" s="132"/>
      <c r="I220" s="132"/>
      <c r="J220" s="132"/>
      <c r="K220" s="132"/>
      <c r="L220" s="132"/>
      <c r="M220" s="132"/>
      <c r="N220" s="132"/>
      <c r="O220" s="133">
        <f>C220+E220+G220+M220</f>
        <v>0</v>
      </c>
      <c r="P220" s="116">
        <f t="shared" si="45"/>
        <v>0</v>
      </c>
    </row>
    <row r="221" spans="1:16" ht="12.75">
      <c r="A221" s="22" t="s">
        <v>109</v>
      </c>
      <c r="B221" s="229">
        <v>171</v>
      </c>
      <c r="C221" s="225">
        <f>SUM(C223:C227)</f>
        <v>0</v>
      </c>
      <c r="D221" s="225">
        <f aca="true" t="shared" si="49" ref="D221:L221">SUM(D223:D227)</f>
        <v>0</v>
      </c>
      <c r="E221" s="225">
        <f t="shared" si="49"/>
        <v>0</v>
      </c>
      <c r="F221" s="225">
        <f t="shared" si="49"/>
        <v>0</v>
      </c>
      <c r="G221" s="223">
        <f t="shared" si="44"/>
        <v>0</v>
      </c>
      <c r="H221" s="225">
        <f t="shared" si="49"/>
        <v>0</v>
      </c>
      <c r="I221" s="225">
        <f t="shared" si="49"/>
        <v>0</v>
      </c>
      <c r="J221" s="225">
        <f t="shared" si="49"/>
        <v>0</v>
      </c>
      <c r="K221" s="225">
        <f t="shared" si="49"/>
        <v>0</v>
      </c>
      <c r="L221" s="225">
        <f t="shared" si="49"/>
        <v>0</v>
      </c>
      <c r="M221" s="225">
        <f>SUM(M223:M227)</f>
        <v>0</v>
      </c>
      <c r="N221" s="225">
        <f>SUM(N223:N227)</f>
        <v>0</v>
      </c>
      <c r="O221" s="225">
        <f>C221+E221+G221+M221</f>
        <v>0</v>
      </c>
      <c r="P221" s="231">
        <f t="shared" si="45"/>
        <v>0</v>
      </c>
    </row>
    <row r="222" spans="1:16" ht="12.75">
      <c r="A222" s="17" t="s">
        <v>110</v>
      </c>
      <c r="B222" s="230"/>
      <c r="C222" s="226"/>
      <c r="D222" s="226"/>
      <c r="E222" s="226"/>
      <c r="F222" s="226"/>
      <c r="G222" s="224"/>
      <c r="H222" s="226"/>
      <c r="I222" s="226"/>
      <c r="J222" s="226"/>
      <c r="K222" s="226"/>
      <c r="L222" s="226"/>
      <c r="M222" s="226"/>
      <c r="N222" s="226"/>
      <c r="O222" s="226"/>
      <c r="P222" s="232"/>
    </row>
    <row r="223" spans="1:16" ht="12.75">
      <c r="A223" s="29" t="s">
        <v>58</v>
      </c>
      <c r="B223" s="229">
        <v>172</v>
      </c>
      <c r="C223" s="225"/>
      <c r="D223" s="225"/>
      <c r="E223" s="225"/>
      <c r="F223" s="225"/>
      <c r="G223" s="223">
        <f>H223+I223+J223+K223</f>
        <v>0</v>
      </c>
      <c r="H223" s="225"/>
      <c r="I223" s="225"/>
      <c r="J223" s="225"/>
      <c r="K223" s="225"/>
      <c r="L223" s="225"/>
      <c r="M223" s="227" t="s">
        <v>22</v>
      </c>
      <c r="N223" s="227" t="s">
        <v>22</v>
      </c>
      <c r="O223" s="221">
        <f>C223+E223+G223</f>
        <v>0</v>
      </c>
      <c r="P223" s="223">
        <f>D223+F223+L223</f>
        <v>0</v>
      </c>
    </row>
    <row r="224" spans="1:16" ht="12.75">
      <c r="A224" s="18" t="s">
        <v>59</v>
      </c>
      <c r="B224" s="230"/>
      <c r="C224" s="226"/>
      <c r="D224" s="226"/>
      <c r="E224" s="226"/>
      <c r="F224" s="226"/>
      <c r="G224" s="224"/>
      <c r="H224" s="226"/>
      <c r="I224" s="226"/>
      <c r="J224" s="226"/>
      <c r="K224" s="226"/>
      <c r="L224" s="226"/>
      <c r="M224" s="228"/>
      <c r="N224" s="228"/>
      <c r="O224" s="222"/>
      <c r="P224" s="224"/>
    </row>
    <row r="225" spans="1:16" ht="12.75">
      <c r="A225" s="18" t="s">
        <v>60</v>
      </c>
      <c r="B225" s="23">
        <v>173</v>
      </c>
      <c r="C225" s="132"/>
      <c r="D225" s="132"/>
      <c r="E225" s="132"/>
      <c r="F225" s="132"/>
      <c r="G225" s="117">
        <f t="shared" si="44"/>
        <v>0</v>
      </c>
      <c r="H225" s="132"/>
      <c r="I225" s="132"/>
      <c r="J225" s="132"/>
      <c r="K225" s="132"/>
      <c r="L225" s="132"/>
      <c r="M225" s="134" t="s">
        <v>22</v>
      </c>
      <c r="N225" s="134" t="s">
        <v>22</v>
      </c>
      <c r="O225" s="133">
        <f>C225+E225+G225</f>
        <v>0</v>
      </c>
      <c r="P225" s="116">
        <f t="shared" si="45"/>
        <v>0</v>
      </c>
    </row>
    <row r="226" spans="1:16" ht="12.75">
      <c r="A226" s="18" t="s">
        <v>61</v>
      </c>
      <c r="B226" s="23">
        <v>174</v>
      </c>
      <c r="C226" s="132"/>
      <c r="D226" s="132"/>
      <c r="E226" s="132"/>
      <c r="F226" s="132"/>
      <c r="G226" s="117">
        <f t="shared" si="44"/>
        <v>0</v>
      </c>
      <c r="H226" s="132"/>
      <c r="I226" s="132"/>
      <c r="J226" s="132"/>
      <c r="K226" s="132"/>
      <c r="L226" s="132"/>
      <c r="M226" s="134" t="s">
        <v>22</v>
      </c>
      <c r="N226" s="134" t="s">
        <v>22</v>
      </c>
      <c r="O226" s="133">
        <f>C226+E226+G226</f>
        <v>0</v>
      </c>
      <c r="P226" s="116">
        <f t="shared" si="45"/>
        <v>0</v>
      </c>
    </row>
    <row r="227" spans="1:16" ht="12.75">
      <c r="A227" s="18" t="s">
        <v>62</v>
      </c>
      <c r="B227" s="23">
        <v>175</v>
      </c>
      <c r="C227" s="132"/>
      <c r="D227" s="132"/>
      <c r="E227" s="132"/>
      <c r="F227" s="132"/>
      <c r="G227" s="117">
        <f t="shared" si="44"/>
        <v>0</v>
      </c>
      <c r="H227" s="132"/>
      <c r="I227" s="132"/>
      <c r="J227" s="132"/>
      <c r="K227" s="132"/>
      <c r="L227" s="132"/>
      <c r="M227" s="132"/>
      <c r="N227" s="132"/>
      <c r="O227" s="133">
        <f>C227+E227+G227+M227</f>
        <v>0</v>
      </c>
      <c r="P227" s="116">
        <f t="shared" si="45"/>
        <v>0</v>
      </c>
    </row>
    <row r="228" spans="1:16" ht="25.5">
      <c r="A228" s="27" t="s">
        <v>130</v>
      </c>
      <c r="B228" s="23">
        <v>176</v>
      </c>
      <c r="C228" s="132">
        <f>SUM(C229:C233)</f>
        <v>0</v>
      </c>
      <c r="D228" s="132">
        <f aca="true" t="shared" si="50" ref="D228:L228">SUM(D229:D233)</f>
        <v>0</v>
      </c>
      <c r="E228" s="132">
        <f t="shared" si="50"/>
        <v>0</v>
      </c>
      <c r="F228" s="132">
        <f t="shared" si="50"/>
        <v>0</v>
      </c>
      <c r="G228" s="117">
        <f t="shared" si="44"/>
        <v>0</v>
      </c>
      <c r="H228" s="132">
        <f t="shared" si="50"/>
        <v>0</v>
      </c>
      <c r="I228" s="132">
        <f t="shared" si="50"/>
        <v>0</v>
      </c>
      <c r="J228" s="132">
        <f t="shared" si="50"/>
        <v>0</v>
      </c>
      <c r="K228" s="132">
        <f t="shared" si="50"/>
        <v>0</v>
      </c>
      <c r="L228" s="132">
        <f t="shared" si="50"/>
        <v>0</v>
      </c>
      <c r="M228" s="132">
        <f>SUM(M229:M233)</f>
        <v>0</v>
      </c>
      <c r="N228" s="132">
        <f>SUM(N229:N233)</f>
        <v>0</v>
      </c>
      <c r="O228" s="133">
        <f>C228+E228+G228+M228</f>
        <v>0</v>
      </c>
      <c r="P228" s="116">
        <f t="shared" si="45"/>
        <v>0</v>
      </c>
    </row>
    <row r="229" spans="1:16" ht="12.75">
      <c r="A229" s="144" t="s">
        <v>58</v>
      </c>
      <c r="B229" s="229">
        <v>177</v>
      </c>
      <c r="C229" s="225"/>
      <c r="D229" s="225"/>
      <c r="E229" s="225"/>
      <c r="F229" s="225"/>
      <c r="G229" s="223">
        <f>H229+I229+J229+K229</f>
        <v>0</v>
      </c>
      <c r="H229" s="225"/>
      <c r="I229" s="225"/>
      <c r="J229" s="225"/>
      <c r="K229" s="225"/>
      <c r="L229" s="225"/>
      <c r="M229" s="227" t="s">
        <v>22</v>
      </c>
      <c r="N229" s="227" t="s">
        <v>22</v>
      </c>
      <c r="O229" s="221">
        <f>C229+E229+G229</f>
        <v>0</v>
      </c>
      <c r="P229" s="223">
        <f>D229+F229+L229</f>
        <v>0</v>
      </c>
    </row>
    <row r="230" spans="1:16" ht="12.75">
      <c r="A230" s="145" t="s">
        <v>59</v>
      </c>
      <c r="B230" s="230"/>
      <c r="C230" s="226"/>
      <c r="D230" s="226"/>
      <c r="E230" s="226"/>
      <c r="F230" s="226"/>
      <c r="G230" s="224"/>
      <c r="H230" s="226"/>
      <c r="I230" s="226"/>
      <c r="J230" s="226"/>
      <c r="K230" s="226"/>
      <c r="L230" s="226"/>
      <c r="M230" s="228"/>
      <c r="N230" s="228"/>
      <c r="O230" s="222"/>
      <c r="P230" s="224"/>
    </row>
    <row r="231" spans="1:16" ht="12.75">
      <c r="A231" s="145" t="s">
        <v>60</v>
      </c>
      <c r="B231" s="23">
        <v>178</v>
      </c>
      <c r="C231" s="132"/>
      <c r="D231" s="132"/>
      <c r="E231" s="132"/>
      <c r="F231" s="132"/>
      <c r="G231" s="117">
        <f t="shared" si="44"/>
        <v>0</v>
      </c>
      <c r="H231" s="132"/>
      <c r="I231" s="132"/>
      <c r="J231" s="132"/>
      <c r="K231" s="132"/>
      <c r="L231" s="132"/>
      <c r="M231" s="134" t="s">
        <v>22</v>
      </c>
      <c r="N231" s="134" t="s">
        <v>22</v>
      </c>
      <c r="O231" s="133">
        <f>C231+E231+G231</f>
        <v>0</v>
      </c>
      <c r="P231" s="116">
        <f t="shared" si="45"/>
        <v>0</v>
      </c>
    </row>
    <row r="232" spans="1:16" ht="12.75">
      <c r="A232" s="145" t="s">
        <v>61</v>
      </c>
      <c r="B232" s="23">
        <v>179</v>
      </c>
      <c r="C232" s="132"/>
      <c r="D232" s="132"/>
      <c r="E232" s="132"/>
      <c r="F232" s="132"/>
      <c r="G232" s="117">
        <f t="shared" si="44"/>
        <v>0</v>
      </c>
      <c r="H232" s="132"/>
      <c r="I232" s="132"/>
      <c r="J232" s="132"/>
      <c r="K232" s="132"/>
      <c r="L232" s="132"/>
      <c r="M232" s="134" t="s">
        <v>22</v>
      </c>
      <c r="N232" s="134" t="s">
        <v>22</v>
      </c>
      <c r="O232" s="133">
        <f>C232+E232+G232</f>
        <v>0</v>
      </c>
      <c r="P232" s="116">
        <f t="shared" si="45"/>
        <v>0</v>
      </c>
    </row>
    <row r="233" spans="1:16" ht="12.75">
      <c r="A233" s="145" t="s">
        <v>62</v>
      </c>
      <c r="B233" s="23">
        <v>180</v>
      </c>
      <c r="C233" s="132"/>
      <c r="D233" s="132"/>
      <c r="E233" s="132"/>
      <c r="F233" s="132"/>
      <c r="G233" s="117">
        <f t="shared" si="44"/>
        <v>0</v>
      </c>
      <c r="H233" s="132"/>
      <c r="I233" s="132"/>
      <c r="J233" s="132"/>
      <c r="K233" s="132"/>
      <c r="L233" s="132"/>
      <c r="M233" s="132"/>
      <c r="N233" s="132"/>
      <c r="O233" s="133">
        <f>C233+E233+G233+M233</f>
        <v>0</v>
      </c>
      <c r="P233" s="116">
        <f t="shared" si="45"/>
        <v>0</v>
      </c>
    </row>
    <row r="234" spans="1:16" ht="38.25">
      <c r="A234" s="20" t="s">
        <v>111</v>
      </c>
      <c r="B234" s="23">
        <v>181</v>
      </c>
      <c r="C234" s="132">
        <f>SUM(C235:C239)</f>
        <v>0</v>
      </c>
      <c r="D234" s="132">
        <f aca="true" t="shared" si="51" ref="D234:L234">SUM(D235:D239)</f>
        <v>0</v>
      </c>
      <c r="E234" s="132">
        <f t="shared" si="51"/>
        <v>0</v>
      </c>
      <c r="F234" s="132">
        <f t="shared" si="51"/>
        <v>0</v>
      </c>
      <c r="G234" s="117">
        <f t="shared" si="44"/>
        <v>0</v>
      </c>
      <c r="H234" s="132">
        <f t="shared" si="51"/>
        <v>0</v>
      </c>
      <c r="I234" s="132">
        <f t="shared" si="51"/>
        <v>0</v>
      </c>
      <c r="J234" s="132">
        <f t="shared" si="51"/>
        <v>0</v>
      </c>
      <c r="K234" s="132">
        <f t="shared" si="51"/>
        <v>0</v>
      </c>
      <c r="L234" s="132">
        <f t="shared" si="51"/>
        <v>0</v>
      </c>
      <c r="M234" s="132">
        <f>SUM(M235:M239)</f>
        <v>0</v>
      </c>
      <c r="N234" s="132">
        <f>SUM(N235:N239)</f>
        <v>0</v>
      </c>
      <c r="O234" s="133">
        <f>C234+E234+G234+M234</f>
        <v>0</v>
      </c>
      <c r="P234" s="116">
        <f t="shared" si="45"/>
        <v>0</v>
      </c>
    </row>
    <row r="235" spans="1:16" ht="12.75">
      <c r="A235" s="29" t="s">
        <v>58</v>
      </c>
      <c r="B235" s="229">
        <v>182</v>
      </c>
      <c r="C235" s="225"/>
      <c r="D235" s="225"/>
      <c r="E235" s="225"/>
      <c r="F235" s="225"/>
      <c r="G235" s="223">
        <f>H235+I235+J235+K235</f>
        <v>0</v>
      </c>
      <c r="H235" s="225"/>
      <c r="I235" s="225"/>
      <c r="J235" s="225"/>
      <c r="K235" s="225"/>
      <c r="L235" s="225"/>
      <c r="M235" s="227" t="s">
        <v>22</v>
      </c>
      <c r="N235" s="227" t="s">
        <v>22</v>
      </c>
      <c r="O235" s="221">
        <f>C235+E235+G235</f>
        <v>0</v>
      </c>
      <c r="P235" s="223">
        <f>D235+F235+L235</f>
        <v>0</v>
      </c>
    </row>
    <row r="236" spans="1:16" ht="12.75">
      <c r="A236" s="18" t="s">
        <v>59</v>
      </c>
      <c r="B236" s="230"/>
      <c r="C236" s="226"/>
      <c r="D236" s="226"/>
      <c r="E236" s="226"/>
      <c r="F236" s="226"/>
      <c r="G236" s="224"/>
      <c r="H236" s="226"/>
      <c r="I236" s="226"/>
      <c r="J236" s="226"/>
      <c r="K236" s="226"/>
      <c r="L236" s="226"/>
      <c r="M236" s="228"/>
      <c r="N236" s="228"/>
      <c r="O236" s="222"/>
      <c r="P236" s="224"/>
    </row>
    <row r="237" spans="1:16" ht="12.75">
      <c r="A237" s="18" t="s">
        <v>60</v>
      </c>
      <c r="B237" s="23">
        <v>183</v>
      </c>
      <c r="C237" s="132"/>
      <c r="D237" s="132"/>
      <c r="E237" s="132"/>
      <c r="F237" s="132"/>
      <c r="G237" s="117">
        <f t="shared" si="44"/>
        <v>0</v>
      </c>
      <c r="H237" s="132"/>
      <c r="I237" s="132"/>
      <c r="J237" s="132"/>
      <c r="K237" s="132"/>
      <c r="L237" s="132"/>
      <c r="M237" s="134" t="s">
        <v>22</v>
      </c>
      <c r="N237" s="134" t="s">
        <v>22</v>
      </c>
      <c r="O237" s="133">
        <f>C237+E237+G237</f>
        <v>0</v>
      </c>
      <c r="P237" s="116">
        <f t="shared" si="45"/>
        <v>0</v>
      </c>
    </row>
    <row r="238" spans="1:16" ht="12.75">
      <c r="A238" s="18" t="s">
        <v>61</v>
      </c>
      <c r="B238" s="23">
        <v>184</v>
      </c>
      <c r="C238" s="132"/>
      <c r="D238" s="132"/>
      <c r="E238" s="132"/>
      <c r="F238" s="132"/>
      <c r="G238" s="117">
        <f t="shared" si="44"/>
        <v>0</v>
      </c>
      <c r="H238" s="132"/>
      <c r="I238" s="132"/>
      <c r="J238" s="132"/>
      <c r="K238" s="132"/>
      <c r="L238" s="132"/>
      <c r="M238" s="134" t="s">
        <v>22</v>
      </c>
      <c r="N238" s="134" t="s">
        <v>22</v>
      </c>
      <c r="O238" s="133">
        <f>C238+E238+G238</f>
        <v>0</v>
      </c>
      <c r="P238" s="116">
        <f t="shared" si="45"/>
        <v>0</v>
      </c>
    </row>
    <row r="239" spans="1:16" ht="12.75">
      <c r="A239" s="18" t="s">
        <v>62</v>
      </c>
      <c r="B239" s="23">
        <v>185</v>
      </c>
      <c r="C239" s="132"/>
      <c r="D239" s="132"/>
      <c r="E239" s="132"/>
      <c r="F239" s="132"/>
      <c r="G239" s="117">
        <f t="shared" si="44"/>
        <v>0</v>
      </c>
      <c r="H239" s="132"/>
      <c r="I239" s="132"/>
      <c r="J239" s="132"/>
      <c r="K239" s="132"/>
      <c r="L239" s="132"/>
      <c r="M239" s="132"/>
      <c r="N239" s="132"/>
      <c r="O239" s="133">
        <f>C239+E239+G239+M239</f>
        <v>0</v>
      </c>
      <c r="P239" s="116">
        <f t="shared" si="45"/>
        <v>0</v>
      </c>
    </row>
    <row r="240" spans="1:16" ht="25.5">
      <c r="A240" s="27" t="s">
        <v>131</v>
      </c>
      <c r="B240" s="23">
        <v>186</v>
      </c>
      <c r="C240" s="132">
        <f>SUM(C241:C245)</f>
        <v>0</v>
      </c>
      <c r="D240" s="132">
        <f aca="true" t="shared" si="52" ref="D240:L240">SUM(D241:D245)</f>
        <v>0</v>
      </c>
      <c r="E240" s="132">
        <f t="shared" si="52"/>
        <v>0</v>
      </c>
      <c r="F240" s="132">
        <f t="shared" si="52"/>
        <v>0</v>
      </c>
      <c r="G240" s="117">
        <f t="shared" si="44"/>
        <v>0</v>
      </c>
      <c r="H240" s="132">
        <f t="shared" si="52"/>
        <v>0</v>
      </c>
      <c r="I240" s="132">
        <f t="shared" si="52"/>
        <v>0</v>
      </c>
      <c r="J240" s="132">
        <f t="shared" si="52"/>
        <v>0</v>
      </c>
      <c r="K240" s="132">
        <f t="shared" si="52"/>
        <v>0</v>
      </c>
      <c r="L240" s="132">
        <f t="shared" si="52"/>
        <v>0</v>
      </c>
      <c r="M240" s="132">
        <f>SUM(M241:M245)</f>
        <v>0</v>
      </c>
      <c r="N240" s="132">
        <f>SUM(N241:N245)</f>
        <v>0</v>
      </c>
      <c r="O240" s="133">
        <f>C240+E240+G240+M240</f>
        <v>0</v>
      </c>
      <c r="P240" s="116">
        <f t="shared" si="45"/>
        <v>0</v>
      </c>
    </row>
    <row r="241" spans="1:16" ht="12.75">
      <c r="A241" s="144" t="s">
        <v>58</v>
      </c>
      <c r="B241" s="229">
        <v>187</v>
      </c>
      <c r="C241" s="225"/>
      <c r="D241" s="225"/>
      <c r="E241" s="225"/>
      <c r="F241" s="225"/>
      <c r="G241" s="223">
        <f>H241+I241+J241+K241</f>
        <v>0</v>
      </c>
      <c r="H241" s="225"/>
      <c r="I241" s="225"/>
      <c r="J241" s="225"/>
      <c r="K241" s="225"/>
      <c r="L241" s="225"/>
      <c r="M241" s="227" t="s">
        <v>22</v>
      </c>
      <c r="N241" s="227" t="s">
        <v>22</v>
      </c>
      <c r="O241" s="221">
        <f>C241+E241+G241</f>
        <v>0</v>
      </c>
      <c r="P241" s="223">
        <f>D241+F241+L241</f>
        <v>0</v>
      </c>
    </row>
    <row r="242" spans="1:16" ht="12.75">
      <c r="A242" s="145" t="s">
        <v>59</v>
      </c>
      <c r="B242" s="230"/>
      <c r="C242" s="226"/>
      <c r="D242" s="226"/>
      <c r="E242" s="226"/>
      <c r="F242" s="226"/>
      <c r="G242" s="224"/>
      <c r="H242" s="226"/>
      <c r="I242" s="226"/>
      <c r="J242" s="226"/>
      <c r="K242" s="226"/>
      <c r="L242" s="226"/>
      <c r="M242" s="228"/>
      <c r="N242" s="228"/>
      <c r="O242" s="222"/>
      <c r="P242" s="224"/>
    </row>
    <row r="243" spans="1:16" ht="12.75">
      <c r="A243" s="145" t="s">
        <v>60</v>
      </c>
      <c r="B243" s="23">
        <v>188</v>
      </c>
      <c r="C243" s="132"/>
      <c r="D243" s="132"/>
      <c r="E243" s="132"/>
      <c r="F243" s="132"/>
      <c r="G243" s="117">
        <f t="shared" si="44"/>
        <v>0</v>
      </c>
      <c r="H243" s="132"/>
      <c r="I243" s="132"/>
      <c r="J243" s="132"/>
      <c r="K243" s="132"/>
      <c r="L243" s="132"/>
      <c r="M243" s="134" t="s">
        <v>22</v>
      </c>
      <c r="N243" s="134" t="s">
        <v>22</v>
      </c>
      <c r="O243" s="133">
        <f>C243+E243+G243</f>
        <v>0</v>
      </c>
      <c r="P243" s="116">
        <f t="shared" si="45"/>
        <v>0</v>
      </c>
    </row>
    <row r="244" spans="1:16" ht="12.75">
      <c r="A244" s="145" t="s">
        <v>61</v>
      </c>
      <c r="B244" s="23">
        <v>189</v>
      </c>
      <c r="C244" s="132"/>
      <c r="D244" s="132"/>
      <c r="E244" s="132"/>
      <c r="F244" s="132"/>
      <c r="G244" s="117">
        <f t="shared" si="44"/>
        <v>0</v>
      </c>
      <c r="H244" s="132"/>
      <c r="I244" s="132"/>
      <c r="J244" s="132"/>
      <c r="K244" s="132"/>
      <c r="L244" s="132"/>
      <c r="M244" s="134" t="s">
        <v>22</v>
      </c>
      <c r="N244" s="134" t="s">
        <v>22</v>
      </c>
      <c r="O244" s="133">
        <f>C244+E244+G244</f>
        <v>0</v>
      </c>
      <c r="P244" s="116">
        <f t="shared" si="45"/>
        <v>0</v>
      </c>
    </row>
    <row r="245" spans="1:16" ht="12.75">
      <c r="A245" s="145" t="s">
        <v>62</v>
      </c>
      <c r="B245" s="23">
        <v>190</v>
      </c>
      <c r="C245" s="132"/>
      <c r="D245" s="132"/>
      <c r="E245" s="132"/>
      <c r="F245" s="132"/>
      <c r="G245" s="117">
        <f t="shared" si="44"/>
        <v>0</v>
      </c>
      <c r="H245" s="132"/>
      <c r="I245" s="132"/>
      <c r="J245" s="132"/>
      <c r="K245" s="132"/>
      <c r="L245" s="132"/>
      <c r="M245" s="132"/>
      <c r="N245" s="132"/>
      <c r="O245" s="133">
        <f>C245+E245+G245+M245</f>
        <v>0</v>
      </c>
      <c r="P245" s="116">
        <f t="shared" si="45"/>
        <v>0</v>
      </c>
    </row>
    <row r="246" spans="1:16" ht="25.5">
      <c r="A246" s="22" t="s">
        <v>112</v>
      </c>
      <c r="B246" s="229">
        <v>191</v>
      </c>
      <c r="C246" s="225">
        <f>SUM(C248:C252)</f>
        <v>0</v>
      </c>
      <c r="D246" s="225">
        <f aca="true" t="shared" si="53" ref="D246:L246">SUM(D248:D252)</f>
        <v>0</v>
      </c>
      <c r="E246" s="225">
        <f t="shared" si="53"/>
        <v>0</v>
      </c>
      <c r="F246" s="225">
        <f t="shared" si="53"/>
        <v>0</v>
      </c>
      <c r="G246" s="223">
        <f t="shared" si="44"/>
        <v>0</v>
      </c>
      <c r="H246" s="225">
        <f t="shared" si="53"/>
        <v>0</v>
      </c>
      <c r="I246" s="225">
        <f t="shared" si="53"/>
        <v>0</v>
      </c>
      <c r="J246" s="225">
        <f t="shared" si="53"/>
        <v>0</v>
      </c>
      <c r="K246" s="225">
        <f t="shared" si="53"/>
        <v>0</v>
      </c>
      <c r="L246" s="225">
        <f t="shared" si="53"/>
        <v>0</v>
      </c>
      <c r="M246" s="225">
        <f>SUM(M248:M252)</f>
        <v>0</v>
      </c>
      <c r="N246" s="225">
        <f>SUM(N248:N252)</f>
        <v>0</v>
      </c>
      <c r="O246" s="225">
        <f>C246+E246+G246+M246</f>
        <v>0</v>
      </c>
      <c r="P246" s="231">
        <f t="shared" si="45"/>
        <v>0</v>
      </c>
    </row>
    <row r="247" spans="1:16" ht="12.75">
      <c r="A247" s="17" t="s">
        <v>113</v>
      </c>
      <c r="B247" s="230"/>
      <c r="C247" s="226"/>
      <c r="D247" s="226"/>
      <c r="E247" s="226"/>
      <c r="F247" s="226"/>
      <c r="G247" s="224"/>
      <c r="H247" s="226"/>
      <c r="I247" s="226"/>
      <c r="J247" s="226"/>
      <c r="K247" s="226"/>
      <c r="L247" s="226"/>
      <c r="M247" s="226"/>
      <c r="N247" s="226"/>
      <c r="O247" s="226"/>
      <c r="P247" s="232"/>
    </row>
    <row r="248" spans="1:16" ht="12.75">
      <c r="A248" s="29" t="s">
        <v>58</v>
      </c>
      <c r="B248" s="229">
        <v>192</v>
      </c>
      <c r="C248" s="225"/>
      <c r="D248" s="225"/>
      <c r="E248" s="225"/>
      <c r="F248" s="225"/>
      <c r="G248" s="223">
        <f>H248+I248+J248+K248</f>
        <v>0</v>
      </c>
      <c r="H248" s="225"/>
      <c r="I248" s="225"/>
      <c r="J248" s="225"/>
      <c r="K248" s="225"/>
      <c r="L248" s="225"/>
      <c r="M248" s="227" t="s">
        <v>22</v>
      </c>
      <c r="N248" s="227" t="s">
        <v>22</v>
      </c>
      <c r="O248" s="221">
        <f>C248+E248+G248</f>
        <v>0</v>
      </c>
      <c r="P248" s="223">
        <f>D248+F248+L248</f>
        <v>0</v>
      </c>
    </row>
    <row r="249" spans="1:16" ht="12.75">
      <c r="A249" s="18" t="s">
        <v>59</v>
      </c>
      <c r="B249" s="230"/>
      <c r="C249" s="226"/>
      <c r="D249" s="226"/>
      <c r="E249" s="226"/>
      <c r="F249" s="226"/>
      <c r="G249" s="224"/>
      <c r="H249" s="226"/>
      <c r="I249" s="226"/>
      <c r="J249" s="226"/>
      <c r="K249" s="226"/>
      <c r="L249" s="226"/>
      <c r="M249" s="228"/>
      <c r="N249" s="228"/>
      <c r="O249" s="222"/>
      <c r="P249" s="224"/>
    </row>
    <row r="250" spans="1:16" ht="12.75">
      <c r="A250" s="18" t="s">
        <v>60</v>
      </c>
      <c r="B250" s="23">
        <v>193</v>
      </c>
      <c r="C250" s="132"/>
      <c r="D250" s="132"/>
      <c r="E250" s="132"/>
      <c r="F250" s="132"/>
      <c r="G250" s="117">
        <f t="shared" si="44"/>
        <v>0</v>
      </c>
      <c r="H250" s="132"/>
      <c r="I250" s="132"/>
      <c r="J250" s="132"/>
      <c r="K250" s="132"/>
      <c r="L250" s="132"/>
      <c r="M250" s="134" t="s">
        <v>22</v>
      </c>
      <c r="N250" s="134" t="s">
        <v>22</v>
      </c>
      <c r="O250" s="133">
        <f>C250+E250+G250</f>
        <v>0</v>
      </c>
      <c r="P250" s="116">
        <f t="shared" si="45"/>
        <v>0</v>
      </c>
    </row>
    <row r="251" spans="1:16" ht="12.75">
      <c r="A251" s="18" t="s">
        <v>61</v>
      </c>
      <c r="B251" s="23">
        <v>194</v>
      </c>
      <c r="C251" s="132"/>
      <c r="D251" s="132"/>
      <c r="E251" s="132"/>
      <c r="F251" s="132"/>
      <c r="G251" s="117">
        <f t="shared" si="44"/>
        <v>0</v>
      </c>
      <c r="H251" s="132"/>
      <c r="I251" s="132"/>
      <c r="J251" s="132"/>
      <c r="K251" s="132"/>
      <c r="L251" s="132"/>
      <c r="M251" s="134" t="s">
        <v>22</v>
      </c>
      <c r="N251" s="134" t="s">
        <v>22</v>
      </c>
      <c r="O251" s="133">
        <f>C251+E251+G251</f>
        <v>0</v>
      </c>
      <c r="P251" s="116">
        <f t="shared" si="45"/>
        <v>0</v>
      </c>
    </row>
    <row r="252" spans="1:16" ht="12.75">
      <c r="A252" s="18" t="s">
        <v>62</v>
      </c>
      <c r="B252" s="23">
        <v>195</v>
      </c>
      <c r="C252" s="132"/>
      <c r="D252" s="132"/>
      <c r="E252" s="132"/>
      <c r="F252" s="132"/>
      <c r="G252" s="117">
        <f t="shared" si="44"/>
        <v>0</v>
      </c>
      <c r="H252" s="132"/>
      <c r="I252" s="132"/>
      <c r="J252" s="132"/>
      <c r="K252" s="132"/>
      <c r="L252" s="132"/>
      <c r="M252" s="132"/>
      <c r="N252" s="132"/>
      <c r="O252" s="133">
        <f>C252+E252+G252+M252</f>
        <v>0</v>
      </c>
      <c r="P252" s="116">
        <f t="shared" si="45"/>
        <v>0</v>
      </c>
    </row>
    <row r="253" spans="1:16" ht="25.5">
      <c r="A253" s="27" t="s">
        <v>132</v>
      </c>
      <c r="B253" s="23">
        <v>196</v>
      </c>
      <c r="C253" s="132">
        <f>SUM(C254:C258)</f>
        <v>0</v>
      </c>
      <c r="D253" s="132">
        <f aca="true" t="shared" si="54" ref="D253:L253">SUM(D254:D258)</f>
        <v>0</v>
      </c>
      <c r="E253" s="132">
        <f t="shared" si="54"/>
        <v>0</v>
      </c>
      <c r="F253" s="132">
        <f t="shared" si="54"/>
        <v>0</v>
      </c>
      <c r="G253" s="117">
        <f t="shared" si="44"/>
        <v>0</v>
      </c>
      <c r="H253" s="132">
        <f t="shared" si="54"/>
        <v>0</v>
      </c>
      <c r="I253" s="132">
        <f t="shared" si="54"/>
        <v>0</v>
      </c>
      <c r="J253" s="132">
        <f t="shared" si="54"/>
        <v>0</v>
      </c>
      <c r="K253" s="132">
        <f t="shared" si="54"/>
        <v>0</v>
      </c>
      <c r="L253" s="132">
        <f t="shared" si="54"/>
        <v>0</v>
      </c>
      <c r="M253" s="132">
        <f>SUM(M254:M258)</f>
        <v>0</v>
      </c>
      <c r="N253" s="132">
        <f>SUM(N254:N258)</f>
        <v>0</v>
      </c>
      <c r="O253" s="133">
        <f>C253+E253+G253+M253</f>
        <v>0</v>
      </c>
      <c r="P253" s="116">
        <f t="shared" si="45"/>
        <v>0</v>
      </c>
    </row>
    <row r="254" spans="1:16" ht="12.75">
      <c r="A254" s="144" t="s">
        <v>58</v>
      </c>
      <c r="B254" s="229">
        <v>197</v>
      </c>
      <c r="C254" s="225"/>
      <c r="D254" s="225"/>
      <c r="E254" s="225"/>
      <c r="F254" s="225"/>
      <c r="G254" s="223">
        <f>H254+I254+J254+K254</f>
        <v>0</v>
      </c>
      <c r="H254" s="225"/>
      <c r="I254" s="225"/>
      <c r="J254" s="225"/>
      <c r="K254" s="225"/>
      <c r="L254" s="225"/>
      <c r="M254" s="227" t="s">
        <v>22</v>
      </c>
      <c r="N254" s="227" t="s">
        <v>22</v>
      </c>
      <c r="O254" s="221">
        <f>C254+E254+G254</f>
        <v>0</v>
      </c>
      <c r="P254" s="223">
        <f>D254+F254+L254</f>
        <v>0</v>
      </c>
    </row>
    <row r="255" spans="1:16" ht="12.75">
      <c r="A255" s="145" t="s">
        <v>59</v>
      </c>
      <c r="B255" s="230"/>
      <c r="C255" s="226"/>
      <c r="D255" s="226"/>
      <c r="E255" s="226"/>
      <c r="F255" s="226"/>
      <c r="G255" s="224"/>
      <c r="H255" s="226"/>
      <c r="I255" s="226"/>
      <c r="J255" s="226"/>
      <c r="K255" s="226"/>
      <c r="L255" s="226"/>
      <c r="M255" s="228"/>
      <c r="N255" s="228"/>
      <c r="O255" s="222"/>
      <c r="P255" s="224"/>
    </row>
    <row r="256" spans="1:16" ht="12.75">
      <c r="A256" s="145" t="s">
        <v>60</v>
      </c>
      <c r="B256" s="23">
        <v>198</v>
      </c>
      <c r="C256" s="132"/>
      <c r="D256" s="132"/>
      <c r="E256" s="132"/>
      <c r="F256" s="132"/>
      <c r="G256" s="117">
        <f t="shared" si="44"/>
        <v>0</v>
      </c>
      <c r="H256" s="132"/>
      <c r="I256" s="132"/>
      <c r="J256" s="132"/>
      <c r="K256" s="132"/>
      <c r="L256" s="132"/>
      <c r="M256" s="134" t="s">
        <v>22</v>
      </c>
      <c r="N256" s="134" t="s">
        <v>22</v>
      </c>
      <c r="O256" s="133">
        <f>C256+E256+G256</f>
        <v>0</v>
      </c>
      <c r="P256" s="116">
        <f t="shared" si="45"/>
        <v>0</v>
      </c>
    </row>
    <row r="257" spans="1:16" ht="12.75">
      <c r="A257" s="145" t="s">
        <v>61</v>
      </c>
      <c r="B257" s="23">
        <v>199</v>
      </c>
      <c r="C257" s="132"/>
      <c r="D257" s="132"/>
      <c r="E257" s="132"/>
      <c r="F257" s="132"/>
      <c r="G257" s="117">
        <f t="shared" si="44"/>
        <v>0</v>
      </c>
      <c r="H257" s="132"/>
      <c r="I257" s="132"/>
      <c r="J257" s="132"/>
      <c r="K257" s="132"/>
      <c r="L257" s="132"/>
      <c r="M257" s="134" t="s">
        <v>22</v>
      </c>
      <c r="N257" s="134" t="s">
        <v>22</v>
      </c>
      <c r="O257" s="133">
        <f>C257+E257+G257</f>
        <v>0</v>
      </c>
      <c r="P257" s="116">
        <f t="shared" si="45"/>
        <v>0</v>
      </c>
    </row>
    <row r="258" spans="1:16" ht="12.75">
      <c r="A258" s="145" t="s">
        <v>62</v>
      </c>
      <c r="B258" s="23">
        <v>200</v>
      </c>
      <c r="C258" s="132"/>
      <c r="D258" s="132"/>
      <c r="E258" s="132"/>
      <c r="F258" s="132"/>
      <c r="G258" s="117">
        <f t="shared" si="44"/>
        <v>0</v>
      </c>
      <c r="H258" s="132"/>
      <c r="I258" s="132"/>
      <c r="J258" s="132"/>
      <c r="K258" s="132"/>
      <c r="L258" s="132"/>
      <c r="M258" s="132"/>
      <c r="N258" s="132"/>
      <c r="O258" s="133">
        <f>C258+E258+G258+M258</f>
        <v>0</v>
      </c>
      <c r="P258" s="116">
        <f t="shared" si="45"/>
        <v>0</v>
      </c>
    </row>
    <row r="259" spans="1:16" ht="25.5" customHeight="1">
      <c r="A259" s="20" t="s">
        <v>114</v>
      </c>
      <c r="B259" s="23">
        <v>201</v>
      </c>
      <c r="C259" s="132">
        <f>SUM(C260:C264)</f>
        <v>0</v>
      </c>
      <c r="D259" s="132">
        <f aca="true" t="shared" si="55" ref="D259:L259">SUM(D260:D264)</f>
        <v>0</v>
      </c>
      <c r="E259" s="132">
        <f t="shared" si="55"/>
        <v>0</v>
      </c>
      <c r="F259" s="132">
        <f t="shared" si="55"/>
        <v>0</v>
      </c>
      <c r="G259" s="117">
        <f t="shared" si="44"/>
        <v>0</v>
      </c>
      <c r="H259" s="132">
        <f t="shared" si="55"/>
        <v>0</v>
      </c>
      <c r="I259" s="132">
        <f t="shared" si="55"/>
        <v>0</v>
      </c>
      <c r="J259" s="132">
        <f t="shared" si="55"/>
        <v>0</v>
      </c>
      <c r="K259" s="132">
        <f t="shared" si="55"/>
        <v>0</v>
      </c>
      <c r="L259" s="132">
        <f t="shared" si="55"/>
        <v>0</v>
      </c>
      <c r="M259" s="132">
        <f>SUM(M260:M264)</f>
        <v>0</v>
      </c>
      <c r="N259" s="132">
        <f>SUM(N260:N264)</f>
        <v>0</v>
      </c>
      <c r="O259" s="133">
        <f>C259+E259+G259+M259</f>
        <v>0</v>
      </c>
      <c r="P259" s="116">
        <f t="shared" si="45"/>
        <v>0</v>
      </c>
    </row>
    <row r="260" spans="1:16" ht="12.75">
      <c r="A260" s="29" t="s">
        <v>58</v>
      </c>
      <c r="B260" s="229">
        <v>202</v>
      </c>
      <c r="C260" s="225"/>
      <c r="D260" s="225"/>
      <c r="E260" s="225"/>
      <c r="F260" s="225"/>
      <c r="G260" s="223">
        <f>H260+I260+J260+K260</f>
        <v>0</v>
      </c>
      <c r="H260" s="225"/>
      <c r="I260" s="225"/>
      <c r="J260" s="225"/>
      <c r="K260" s="225"/>
      <c r="L260" s="225"/>
      <c r="M260" s="227" t="s">
        <v>22</v>
      </c>
      <c r="N260" s="227" t="s">
        <v>22</v>
      </c>
      <c r="O260" s="221">
        <f>C260+E260+G260</f>
        <v>0</v>
      </c>
      <c r="P260" s="223">
        <f>D260+F260+L260</f>
        <v>0</v>
      </c>
    </row>
    <row r="261" spans="1:16" ht="12.75">
      <c r="A261" s="18" t="s">
        <v>59</v>
      </c>
      <c r="B261" s="230"/>
      <c r="C261" s="226"/>
      <c r="D261" s="226"/>
      <c r="E261" s="226"/>
      <c r="F261" s="226"/>
      <c r="G261" s="224"/>
      <c r="H261" s="226"/>
      <c r="I261" s="226"/>
      <c r="J261" s="226"/>
      <c r="K261" s="226"/>
      <c r="L261" s="226"/>
      <c r="M261" s="228"/>
      <c r="N261" s="228"/>
      <c r="O261" s="222"/>
      <c r="P261" s="224"/>
    </row>
    <row r="262" spans="1:16" ht="12.75">
      <c r="A262" s="18" t="s">
        <v>60</v>
      </c>
      <c r="B262" s="23">
        <v>203</v>
      </c>
      <c r="C262" s="132"/>
      <c r="D262" s="132"/>
      <c r="E262" s="132"/>
      <c r="F262" s="132"/>
      <c r="G262" s="117">
        <f t="shared" si="44"/>
        <v>0</v>
      </c>
      <c r="H262" s="132"/>
      <c r="I262" s="132"/>
      <c r="J262" s="132"/>
      <c r="K262" s="132"/>
      <c r="L262" s="132"/>
      <c r="M262" s="134" t="s">
        <v>22</v>
      </c>
      <c r="N262" s="134" t="s">
        <v>22</v>
      </c>
      <c r="O262" s="133">
        <f>C262+E262+G262</f>
        <v>0</v>
      </c>
      <c r="P262" s="116">
        <f t="shared" si="45"/>
        <v>0</v>
      </c>
    </row>
    <row r="263" spans="1:16" ht="12.75">
      <c r="A263" s="18" t="s">
        <v>61</v>
      </c>
      <c r="B263" s="23">
        <v>204</v>
      </c>
      <c r="C263" s="132"/>
      <c r="D263" s="132"/>
      <c r="E263" s="132"/>
      <c r="F263" s="132"/>
      <c r="G263" s="117">
        <f t="shared" si="44"/>
        <v>0</v>
      </c>
      <c r="H263" s="132"/>
      <c r="I263" s="132"/>
      <c r="J263" s="132"/>
      <c r="K263" s="132"/>
      <c r="L263" s="132"/>
      <c r="M263" s="134" t="s">
        <v>22</v>
      </c>
      <c r="N263" s="134" t="s">
        <v>22</v>
      </c>
      <c r="O263" s="133">
        <f>C263+E263+G263</f>
        <v>0</v>
      </c>
      <c r="P263" s="116">
        <f t="shared" si="45"/>
        <v>0</v>
      </c>
    </row>
    <row r="264" spans="1:16" ht="12.75">
      <c r="A264" s="18" t="s">
        <v>62</v>
      </c>
      <c r="B264" s="23">
        <v>205</v>
      </c>
      <c r="C264" s="132"/>
      <c r="D264" s="132"/>
      <c r="E264" s="132"/>
      <c r="F264" s="132"/>
      <c r="G264" s="117">
        <f t="shared" si="44"/>
        <v>0</v>
      </c>
      <c r="H264" s="132"/>
      <c r="I264" s="132"/>
      <c r="J264" s="132"/>
      <c r="K264" s="132"/>
      <c r="L264" s="132"/>
      <c r="M264" s="132"/>
      <c r="N264" s="132"/>
      <c r="O264" s="133">
        <f>C264+E264+G264+M264</f>
        <v>0</v>
      </c>
      <c r="P264" s="116">
        <f t="shared" si="45"/>
        <v>0</v>
      </c>
    </row>
    <row r="265" spans="1:16" ht="25.5">
      <c r="A265" s="27" t="s">
        <v>133</v>
      </c>
      <c r="B265" s="23">
        <v>206</v>
      </c>
      <c r="C265" s="132">
        <f>SUM(C266:C270)</f>
        <v>0</v>
      </c>
      <c r="D265" s="132">
        <f aca="true" t="shared" si="56" ref="D265:L265">SUM(D266:D270)</f>
        <v>0</v>
      </c>
      <c r="E265" s="132">
        <f t="shared" si="56"/>
        <v>0</v>
      </c>
      <c r="F265" s="132">
        <f t="shared" si="56"/>
        <v>0</v>
      </c>
      <c r="G265" s="117">
        <f aca="true" t="shared" si="57" ref="G265:G283">H265+I265+J265+K265</f>
        <v>0</v>
      </c>
      <c r="H265" s="132">
        <f t="shared" si="56"/>
        <v>0</v>
      </c>
      <c r="I265" s="132">
        <f t="shared" si="56"/>
        <v>0</v>
      </c>
      <c r="J265" s="132">
        <f t="shared" si="56"/>
        <v>0</v>
      </c>
      <c r="K265" s="132">
        <f t="shared" si="56"/>
        <v>0</v>
      </c>
      <c r="L265" s="132">
        <f t="shared" si="56"/>
        <v>0</v>
      </c>
      <c r="M265" s="132">
        <f>SUM(M266:M270)</f>
        <v>0</v>
      </c>
      <c r="N265" s="132">
        <f>SUM(N266:N270)</f>
        <v>0</v>
      </c>
      <c r="O265" s="133">
        <f>C265+E265+G265+M265</f>
        <v>0</v>
      </c>
      <c r="P265" s="116">
        <f aca="true" t="shared" si="58" ref="P265:P283">D265+F265+L265</f>
        <v>0</v>
      </c>
    </row>
    <row r="266" spans="1:16" ht="12.75">
      <c r="A266" s="35" t="s">
        <v>58</v>
      </c>
      <c r="B266" s="229">
        <v>207</v>
      </c>
      <c r="C266" s="225"/>
      <c r="D266" s="225"/>
      <c r="E266" s="225"/>
      <c r="F266" s="225"/>
      <c r="G266" s="223">
        <f>H266+I266+J266+K266</f>
        <v>0</v>
      </c>
      <c r="H266" s="225"/>
      <c r="I266" s="225"/>
      <c r="J266" s="225"/>
      <c r="K266" s="225"/>
      <c r="L266" s="225"/>
      <c r="M266" s="227" t="s">
        <v>22</v>
      </c>
      <c r="N266" s="227" t="s">
        <v>22</v>
      </c>
      <c r="O266" s="221">
        <f>C266+E266+G266</f>
        <v>0</v>
      </c>
      <c r="P266" s="223">
        <f>D266+F266+L266</f>
        <v>0</v>
      </c>
    </row>
    <row r="267" spans="1:16" ht="12.75">
      <c r="A267" s="27" t="s">
        <v>59</v>
      </c>
      <c r="B267" s="230"/>
      <c r="C267" s="226"/>
      <c r="D267" s="226"/>
      <c r="E267" s="226"/>
      <c r="F267" s="226"/>
      <c r="G267" s="224"/>
      <c r="H267" s="226"/>
      <c r="I267" s="226"/>
      <c r="J267" s="226"/>
      <c r="K267" s="226"/>
      <c r="L267" s="226"/>
      <c r="M267" s="228"/>
      <c r="N267" s="228"/>
      <c r="O267" s="222"/>
      <c r="P267" s="224"/>
    </row>
    <row r="268" spans="1:16" ht="12.75">
      <c r="A268" s="27" t="s">
        <v>60</v>
      </c>
      <c r="B268" s="23">
        <v>208</v>
      </c>
      <c r="C268" s="132"/>
      <c r="D268" s="132"/>
      <c r="E268" s="132"/>
      <c r="F268" s="132"/>
      <c r="G268" s="117">
        <f t="shared" si="57"/>
        <v>0</v>
      </c>
      <c r="H268" s="132"/>
      <c r="I268" s="132"/>
      <c r="J268" s="132"/>
      <c r="K268" s="132"/>
      <c r="L268" s="132"/>
      <c r="M268" s="134" t="s">
        <v>22</v>
      </c>
      <c r="N268" s="134" t="s">
        <v>22</v>
      </c>
      <c r="O268" s="133">
        <f>C268+E268+G268</f>
        <v>0</v>
      </c>
      <c r="P268" s="116">
        <f t="shared" si="58"/>
        <v>0</v>
      </c>
    </row>
    <row r="269" spans="1:16" ht="12.75">
      <c r="A269" s="27" t="s">
        <v>61</v>
      </c>
      <c r="B269" s="23">
        <v>209</v>
      </c>
      <c r="C269" s="132"/>
      <c r="D269" s="132"/>
      <c r="E269" s="132"/>
      <c r="F269" s="132"/>
      <c r="G269" s="117">
        <f t="shared" si="57"/>
        <v>0</v>
      </c>
      <c r="H269" s="132"/>
      <c r="I269" s="132"/>
      <c r="J269" s="132"/>
      <c r="K269" s="132"/>
      <c r="L269" s="132"/>
      <c r="M269" s="134" t="s">
        <v>22</v>
      </c>
      <c r="N269" s="134" t="s">
        <v>22</v>
      </c>
      <c r="O269" s="133">
        <f>C269+E269+G269</f>
        <v>0</v>
      </c>
      <c r="P269" s="116">
        <f t="shared" si="58"/>
        <v>0</v>
      </c>
    </row>
    <row r="270" spans="1:16" ht="12.75">
      <c r="A270" s="27" t="s">
        <v>62</v>
      </c>
      <c r="B270" s="23">
        <v>210</v>
      </c>
      <c r="C270" s="132"/>
      <c r="D270" s="132"/>
      <c r="E270" s="132"/>
      <c r="F270" s="132"/>
      <c r="G270" s="117">
        <f t="shared" si="57"/>
        <v>0</v>
      </c>
      <c r="H270" s="132"/>
      <c r="I270" s="132"/>
      <c r="J270" s="132"/>
      <c r="K270" s="132"/>
      <c r="L270" s="132"/>
      <c r="M270" s="132"/>
      <c r="N270" s="132"/>
      <c r="O270" s="133">
        <f>C270+E270+G270+M270</f>
        <v>0</v>
      </c>
      <c r="P270" s="116">
        <f t="shared" si="58"/>
        <v>0</v>
      </c>
    </row>
    <row r="271" spans="1:16" ht="25.5">
      <c r="A271" s="22" t="s">
        <v>115</v>
      </c>
      <c r="B271" s="229">
        <v>211</v>
      </c>
      <c r="C271" s="225">
        <f>SUM(C273:C277)</f>
        <v>0</v>
      </c>
      <c r="D271" s="225">
        <f aca="true" t="shared" si="59" ref="D271:L271">SUM(D273:D277)</f>
        <v>0</v>
      </c>
      <c r="E271" s="225">
        <f t="shared" si="59"/>
        <v>0</v>
      </c>
      <c r="F271" s="225">
        <f t="shared" si="59"/>
        <v>0</v>
      </c>
      <c r="G271" s="223">
        <f t="shared" si="57"/>
        <v>0</v>
      </c>
      <c r="H271" s="225">
        <f t="shared" si="59"/>
        <v>0</v>
      </c>
      <c r="I271" s="225">
        <f t="shared" si="59"/>
        <v>0</v>
      </c>
      <c r="J271" s="225">
        <f t="shared" si="59"/>
        <v>0</v>
      </c>
      <c r="K271" s="225">
        <f t="shared" si="59"/>
        <v>0</v>
      </c>
      <c r="L271" s="225">
        <f t="shared" si="59"/>
        <v>0</v>
      </c>
      <c r="M271" s="225">
        <f>SUM(M273:M277)</f>
        <v>0</v>
      </c>
      <c r="N271" s="225">
        <f>SUM(N273:N277)</f>
        <v>0</v>
      </c>
      <c r="O271" s="225">
        <f>C271+E271+G271+M271</f>
        <v>0</v>
      </c>
      <c r="P271" s="223">
        <f>D271+F271+L271</f>
        <v>0</v>
      </c>
    </row>
    <row r="272" spans="1:16" ht="12.75">
      <c r="A272" s="17" t="s">
        <v>116</v>
      </c>
      <c r="B272" s="230"/>
      <c r="C272" s="226"/>
      <c r="D272" s="226"/>
      <c r="E272" s="226"/>
      <c r="F272" s="226"/>
      <c r="G272" s="224"/>
      <c r="H272" s="226"/>
      <c r="I272" s="226"/>
      <c r="J272" s="226"/>
      <c r="K272" s="226"/>
      <c r="L272" s="226"/>
      <c r="M272" s="226"/>
      <c r="N272" s="226"/>
      <c r="O272" s="226"/>
      <c r="P272" s="224"/>
    </row>
    <row r="273" spans="1:16" ht="12.75">
      <c r="A273" s="29" t="s">
        <v>58</v>
      </c>
      <c r="B273" s="229">
        <v>212</v>
      </c>
      <c r="C273" s="225"/>
      <c r="D273" s="225"/>
      <c r="E273" s="225"/>
      <c r="F273" s="225"/>
      <c r="G273" s="223">
        <f>H273+I273+J273+K273</f>
        <v>0</v>
      </c>
      <c r="H273" s="225"/>
      <c r="I273" s="225"/>
      <c r="J273" s="225"/>
      <c r="K273" s="225"/>
      <c r="L273" s="225"/>
      <c r="M273" s="227" t="s">
        <v>22</v>
      </c>
      <c r="N273" s="227" t="s">
        <v>22</v>
      </c>
      <c r="O273" s="221">
        <f>C273+E273+G273</f>
        <v>0</v>
      </c>
      <c r="P273" s="223">
        <f>D273+F273+L273</f>
        <v>0</v>
      </c>
    </row>
    <row r="274" spans="1:16" ht="12.75">
      <c r="A274" s="18" t="s">
        <v>59</v>
      </c>
      <c r="B274" s="230"/>
      <c r="C274" s="226"/>
      <c r="D274" s="226"/>
      <c r="E274" s="226"/>
      <c r="F274" s="226"/>
      <c r="G274" s="224"/>
      <c r="H274" s="226"/>
      <c r="I274" s="226"/>
      <c r="J274" s="226"/>
      <c r="K274" s="226"/>
      <c r="L274" s="226"/>
      <c r="M274" s="228"/>
      <c r="N274" s="228"/>
      <c r="O274" s="222"/>
      <c r="P274" s="224"/>
    </row>
    <row r="275" spans="1:16" ht="12.75">
      <c r="A275" s="18" t="s">
        <v>60</v>
      </c>
      <c r="B275" s="23">
        <v>213</v>
      </c>
      <c r="C275" s="132"/>
      <c r="D275" s="132"/>
      <c r="E275" s="132"/>
      <c r="F275" s="132"/>
      <c r="G275" s="117">
        <f t="shared" si="57"/>
        <v>0</v>
      </c>
      <c r="H275" s="132"/>
      <c r="I275" s="132"/>
      <c r="J275" s="132"/>
      <c r="K275" s="132"/>
      <c r="L275" s="132"/>
      <c r="M275" s="134" t="s">
        <v>22</v>
      </c>
      <c r="N275" s="134" t="s">
        <v>22</v>
      </c>
      <c r="O275" s="133">
        <f>C275+E275+G275</f>
        <v>0</v>
      </c>
      <c r="P275" s="116">
        <f t="shared" si="58"/>
        <v>0</v>
      </c>
    </row>
    <row r="276" spans="1:16" ht="12.75">
      <c r="A276" s="18" t="s">
        <v>61</v>
      </c>
      <c r="B276" s="23">
        <v>214</v>
      </c>
      <c r="C276" s="132"/>
      <c r="D276" s="132"/>
      <c r="E276" s="132"/>
      <c r="F276" s="132"/>
      <c r="G276" s="117">
        <f t="shared" si="57"/>
        <v>0</v>
      </c>
      <c r="H276" s="132"/>
      <c r="I276" s="132"/>
      <c r="J276" s="132"/>
      <c r="K276" s="132"/>
      <c r="L276" s="132"/>
      <c r="M276" s="134" t="s">
        <v>22</v>
      </c>
      <c r="N276" s="134" t="s">
        <v>22</v>
      </c>
      <c r="O276" s="133">
        <f>C276+E276+G276</f>
        <v>0</v>
      </c>
      <c r="P276" s="116">
        <f t="shared" si="58"/>
        <v>0</v>
      </c>
    </row>
    <row r="277" spans="1:16" ht="12.75">
      <c r="A277" s="18" t="s">
        <v>62</v>
      </c>
      <c r="B277" s="23">
        <v>215</v>
      </c>
      <c r="C277" s="132"/>
      <c r="D277" s="132"/>
      <c r="E277" s="132"/>
      <c r="F277" s="132"/>
      <c r="G277" s="117">
        <f t="shared" si="57"/>
        <v>0</v>
      </c>
      <c r="H277" s="132"/>
      <c r="I277" s="132"/>
      <c r="J277" s="132"/>
      <c r="K277" s="132"/>
      <c r="L277" s="132"/>
      <c r="M277" s="132"/>
      <c r="N277" s="132"/>
      <c r="O277" s="133">
        <f>C277+E277+G277+M277</f>
        <v>0</v>
      </c>
      <c r="P277" s="116">
        <f t="shared" si="58"/>
        <v>0</v>
      </c>
    </row>
    <row r="278" spans="1:16" ht="25.5">
      <c r="A278" s="27" t="s">
        <v>134</v>
      </c>
      <c r="B278" s="23">
        <v>216</v>
      </c>
      <c r="C278" s="132">
        <f>SUM(C279:C283)</f>
        <v>0</v>
      </c>
      <c r="D278" s="132">
        <f aca="true" t="shared" si="60" ref="D278:L278">SUM(D279:D283)</f>
        <v>0</v>
      </c>
      <c r="E278" s="132">
        <f t="shared" si="60"/>
        <v>0</v>
      </c>
      <c r="F278" s="132">
        <f t="shared" si="60"/>
        <v>0</v>
      </c>
      <c r="G278" s="117">
        <f t="shared" si="57"/>
        <v>0</v>
      </c>
      <c r="H278" s="132">
        <f t="shared" si="60"/>
        <v>0</v>
      </c>
      <c r="I278" s="132">
        <f t="shared" si="60"/>
        <v>0</v>
      </c>
      <c r="J278" s="132">
        <f t="shared" si="60"/>
        <v>0</v>
      </c>
      <c r="K278" s="132">
        <f t="shared" si="60"/>
        <v>0</v>
      </c>
      <c r="L278" s="132">
        <f t="shared" si="60"/>
        <v>0</v>
      </c>
      <c r="M278" s="132">
        <f>SUM(M279:M283)</f>
        <v>0</v>
      </c>
      <c r="N278" s="132">
        <f>SUM(N279:N283)</f>
        <v>0</v>
      </c>
      <c r="O278" s="133">
        <f>C278+E278+G278+M278</f>
        <v>0</v>
      </c>
      <c r="P278" s="116">
        <f t="shared" si="58"/>
        <v>0</v>
      </c>
    </row>
    <row r="279" spans="1:16" ht="12.75">
      <c r="A279" s="144" t="s">
        <v>58</v>
      </c>
      <c r="B279" s="229">
        <v>217</v>
      </c>
      <c r="C279" s="225"/>
      <c r="D279" s="225"/>
      <c r="E279" s="225"/>
      <c r="F279" s="225"/>
      <c r="G279" s="223">
        <f>H279+I279+J279+K279</f>
        <v>0</v>
      </c>
      <c r="H279" s="225"/>
      <c r="I279" s="225"/>
      <c r="J279" s="225"/>
      <c r="K279" s="225"/>
      <c r="L279" s="225"/>
      <c r="M279" s="227" t="s">
        <v>22</v>
      </c>
      <c r="N279" s="227" t="s">
        <v>22</v>
      </c>
      <c r="O279" s="221">
        <f>C279+E279+G279</f>
        <v>0</v>
      </c>
      <c r="P279" s="223">
        <f>D279+F279+L279</f>
        <v>0</v>
      </c>
    </row>
    <row r="280" spans="1:16" ht="12.75">
      <c r="A280" s="145" t="s">
        <v>59</v>
      </c>
      <c r="B280" s="230"/>
      <c r="C280" s="226"/>
      <c r="D280" s="226"/>
      <c r="E280" s="226"/>
      <c r="F280" s="226"/>
      <c r="G280" s="224"/>
      <c r="H280" s="226"/>
      <c r="I280" s="226"/>
      <c r="J280" s="226"/>
      <c r="K280" s="226"/>
      <c r="L280" s="226"/>
      <c r="M280" s="228"/>
      <c r="N280" s="228"/>
      <c r="O280" s="222"/>
      <c r="P280" s="224"/>
    </row>
    <row r="281" spans="1:16" ht="12.75">
      <c r="A281" s="145" t="s">
        <v>60</v>
      </c>
      <c r="B281" s="23">
        <v>218</v>
      </c>
      <c r="C281" s="132"/>
      <c r="D281" s="132"/>
      <c r="E281" s="132"/>
      <c r="F281" s="132"/>
      <c r="G281" s="117">
        <f t="shared" si="57"/>
        <v>0</v>
      </c>
      <c r="H281" s="132"/>
      <c r="I281" s="132"/>
      <c r="J281" s="132"/>
      <c r="K281" s="132"/>
      <c r="L281" s="132"/>
      <c r="M281" s="134" t="s">
        <v>22</v>
      </c>
      <c r="N281" s="134" t="s">
        <v>22</v>
      </c>
      <c r="O281" s="133">
        <f>C281+E281+G281</f>
        <v>0</v>
      </c>
      <c r="P281" s="116">
        <f t="shared" si="58"/>
        <v>0</v>
      </c>
    </row>
    <row r="282" spans="1:16" ht="12.75">
      <c r="A282" s="145" t="s">
        <v>61</v>
      </c>
      <c r="B282" s="23">
        <v>219</v>
      </c>
      <c r="C282" s="132"/>
      <c r="D282" s="132"/>
      <c r="E282" s="132"/>
      <c r="F282" s="132"/>
      <c r="G282" s="117">
        <f t="shared" si="57"/>
        <v>0</v>
      </c>
      <c r="H282" s="132"/>
      <c r="I282" s="132"/>
      <c r="J282" s="132"/>
      <c r="K282" s="132"/>
      <c r="L282" s="132"/>
      <c r="M282" s="134" t="s">
        <v>22</v>
      </c>
      <c r="N282" s="134" t="s">
        <v>22</v>
      </c>
      <c r="O282" s="133">
        <f>C282+E282+G282</f>
        <v>0</v>
      </c>
      <c r="P282" s="116">
        <f t="shared" si="58"/>
        <v>0</v>
      </c>
    </row>
    <row r="283" spans="1:16" ht="12.75">
      <c r="A283" s="145" t="s">
        <v>62</v>
      </c>
      <c r="B283" s="23">
        <v>220</v>
      </c>
      <c r="C283" s="132"/>
      <c r="D283" s="132"/>
      <c r="E283" s="132"/>
      <c r="F283" s="132"/>
      <c r="G283" s="117">
        <f t="shared" si="57"/>
        <v>0</v>
      </c>
      <c r="H283" s="132"/>
      <c r="I283" s="132"/>
      <c r="J283" s="132"/>
      <c r="K283" s="132"/>
      <c r="L283" s="132"/>
      <c r="M283" s="132"/>
      <c r="N283" s="132"/>
      <c r="O283" s="133">
        <f>C283+E283+G283+M283</f>
        <v>0</v>
      </c>
      <c r="P283" s="116">
        <f t="shared" si="58"/>
        <v>0</v>
      </c>
    </row>
  </sheetData>
  <sheetProtection/>
  <mergeCells count="858">
    <mergeCell ref="P221:P222"/>
    <mergeCell ref="A4:A6"/>
    <mergeCell ref="B4:B6"/>
    <mergeCell ref="C4:D4"/>
    <mergeCell ref="E4:F4"/>
    <mergeCell ref="C5:C6"/>
    <mergeCell ref="D5:D6"/>
    <mergeCell ref="E5:E6"/>
    <mergeCell ref="F5:F6"/>
    <mergeCell ref="G4:L4"/>
    <mergeCell ref="M4:N4"/>
    <mergeCell ref="O4:O6"/>
    <mergeCell ref="P4:P6"/>
    <mergeCell ref="G5:G6"/>
    <mergeCell ref="H5:K5"/>
    <mergeCell ref="L5:L6"/>
    <mergeCell ref="M5:M6"/>
    <mergeCell ref="N5:N6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M3:P3"/>
    <mergeCell ref="A2:P2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O178:O179"/>
    <mergeCell ref="P178:P179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O184:O185"/>
    <mergeCell ref="P184:P185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O190:O191"/>
    <mergeCell ref="P190:P191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O197:O198"/>
    <mergeCell ref="P197:P198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P203:P204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O235:O236"/>
    <mergeCell ref="P235:P236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N241:N242"/>
    <mergeCell ref="O241:O242"/>
    <mergeCell ref="P241:P242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B254:B255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L260:L261"/>
    <mergeCell ref="M260:M261"/>
    <mergeCell ref="N260:N261"/>
    <mergeCell ref="O260:O261"/>
    <mergeCell ref="P260:P261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N271:N272"/>
    <mergeCell ref="O271:O272"/>
    <mergeCell ref="P271:P272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J273:J274"/>
    <mergeCell ref="K273:K274"/>
    <mergeCell ref="L273:L274"/>
    <mergeCell ref="M273:M274"/>
    <mergeCell ref="N273:N274"/>
    <mergeCell ref="O273:O274"/>
    <mergeCell ref="P273:P274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N279:N280"/>
    <mergeCell ref="O279:O280"/>
    <mergeCell ref="P279:P280"/>
    <mergeCell ref="J279:J280"/>
    <mergeCell ref="K279:K280"/>
    <mergeCell ref="L279:L280"/>
    <mergeCell ref="M279:M280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2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53"/>
  <sheetViews>
    <sheetView showGridLines="0" zoomScalePageLayoutView="0" workbookViewId="0" topLeftCell="A1">
      <selection activeCell="D8" sqref="D8:D9"/>
    </sheetView>
  </sheetViews>
  <sheetFormatPr defaultColWidth="8.00390625" defaultRowHeight="12.75"/>
  <cols>
    <col min="1" max="1" width="32.25390625" style="6" customWidth="1"/>
    <col min="2" max="2" width="25.25390625" style="6" customWidth="1"/>
    <col min="3" max="3" width="5.75390625" style="6" customWidth="1"/>
    <col min="4" max="9" width="12.00390625" style="6" customWidth="1"/>
    <col min="10" max="10" width="10.75390625" style="6" customWidth="1"/>
    <col min="11" max="11" width="12.00390625" style="6" customWidth="1"/>
    <col min="12" max="12" width="2.125" style="6" customWidth="1"/>
    <col min="13" max="13" width="5.00390625" style="6" customWidth="1"/>
    <col min="14" max="14" width="8.00390625" style="6" customWidth="1"/>
    <col min="15" max="15" width="4.875" style="6" customWidth="1"/>
    <col min="16" max="16" width="2.25390625" style="6" customWidth="1"/>
    <col min="17" max="17" width="2.875" style="6" customWidth="1"/>
    <col min="18" max="18" width="6.25390625" style="6" customWidth="1"/>
    <col min="19" max="19" width="3.875" style="6" customWidth="1"/>
    <col min="20" max="20" width="4.125" style="6" customWidth="1"/>
    <col min="21" max="21" width="1.75390625" style="6" customWidth="1"/>
    <col min="22" max="22" width="3.25390625" style="6" customWidth="1"/>
    <col min="23" max="23" width="3.125" style="6" customWidth="1"/>
    <col min="24" max="24" width="4.875" style="6" customWidth="1"/>
    <col min="25" max="25" width="13.00390625" style="6" customWidth="1"/>
    <col min="26" max="27" width="3.00390625" style="6" customWidth="1"/>
    <col min="28" max="28" width="14.375" style="6" customWidth="1"/>
    <col min="29" max="29" width="3.25390625" style="6" customWidth="1"/>
    <col min="30" max="30" width="6.125" style="6" customWidth="1"/>
    <col min="31" max="31" width="9.625" style="6" customWidth="1"/>
    <col min="32" max="32" width="9.25390625" style="6" customWidth="1"/>
    <col min="33" max="33" width="0.37109375" style="6" customWidth="1"/>
    <col min="34" max="16384" width="8.00390625" style="6" customWidth="1"/>
  </cols>
  <sheetData>
    <row r="1" spans="1:21" ht="16.5" customHeight="1">
      <c r="A1" s="350" t="s">
        <v>198</v>
      </c>
      <c r="B1" s="350"/>
      <c r="C1" s="350"/>
      <c r="D1" s="350"/>
      <c r="E1" s="350"/>
      <c r="F1" s="350"/>
      <c r="G1" s="350"/>
      <c r="H1" s="350"/>
      <c r="I1" s="350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32" ht="12.75" customHeight="1">
      <c r="A2" s="31" t="s">
        <v>157</v>
      </c>
      <c r="B2" s="30"/>
      <c r="D2" s="72" t="s">
        <v>199</v>
      </c>
      <c r="E2" s="44"/>
      <c r="F2" s="353" t="s">
        <v>281</v>
      </c>
      <c r="G2" s="353"/>
      <c r="H2" s="353"/>
      <c r="I2" s="353"/>
      <c r="J2" s="31" t="s">
        <v>157</v>
      </c>
      <c r="K2" s="31"/>
      <c r="L2" s="31"/>
      <c r="M2" s="31"/>
      <c r="O2" s="58"/>
      <c r="P2" s="58"/>
      <c r="Q2" s="58"/>
      <c r="R2" s="58"/>
      <c r="S2" s="30"/>
      <c r="T2" s="30"/>
      <c r="U2" s="30"/>
      <c r="AB2" s="263" t="s">
        <v>211</v>
      </c>
      <c r="AC2" s="264"/>
      <c r="AD2" s="264"/>
      <c r="AE2" s="264"/>
      <c r="AF2" s="264"/>
    </row>
    <row r="3" spans="1:32" ht="12.75" customHeight="1">
      <c r="A3" s="240" t="s">
        <v>10</v>
      </c>
      <c r="B3" s="240" t="s">
        <v>11</v>
      </c>
      <c r="C3" s="240" t="s">
        <v>74</v>
      </c>
      <c r="D3" s="335" t="s">
        <v>135</v>
      </c>
      <c r="E3" s="336"/>
      <c r="F3" s="336"/>
      <c r="G3" s="336"/>
      <c r="H3" s="336"/>
      <c r="I3" s="337"/>
      <c r="J3" s="265" t="s">
        <v>10</v>
      </c>
      <c r="K3" s="265"/>
      <c r="L3" s="265"/>
      <c r="M3" s="265"/>
      <c r="N3" s="265" t="s">
        <v>11</v>
      </c>
      <c r="O3" s="265"/>
      <c r="P3" s="265"/>
      <c r="Q3" s="265"/>
      <c r="R3" s="265"/>
      <c r="S3" s="240" t="s">
        <v>74</v>
      </c>
      <c r="T3" s="313" t="s">
        <v>135</v>
      </c>
      <c r="U3" s="321"/>
      <c r="V3" s="321"/>
      <c r="W3" s="321"/>
      <c r="X3" s="321"/>
      <c r="Y3" s="321"/>
      <c r="Z3" s="321"/>
      <c r="AA3" s="321"/>
      <c r="AB3" s="314"/>
      <c r="AC3" s="313" t="s">
        <v>158</v>
      </c>
      <c r="AD3" s="321"/>
      <c r="AE3" s="321"/>
      <c r="AF3" s="314"/>
    </row>
    <row r="4" spans="1:32" ht="12.75" customHeight="1">
      <c r="A4" s="241"/>
      <c r="B4" s="241"/>
      <c r="C4" s="241"/>
      <c r="D4" s="340" t="s">
        <v>136</v>
      </c>
      <c r="E4" s="341"/>
      <c r="F4" s="341"/>
      <c r="G4" s="340" t="s">
        <v>137</v>
      </c>
      <c r="H4" s="341"/>
      <c r="I4" s="342"/>
      <c r="J4" s="265"/>
      <c r="K4" s="265"/>
      <c r="L4" s="265"/>
      <c r="M4" s="265"/>
      <c r="N4" s="265"/>
      <c r="O4" s="265"/>
      <c r="P4" s="265"/>
      <c r="Q4" s="265"/>
      <c r="R4" s="265"/>
      <c r="S4" s="241"/>
      <c r="T4" s="322" t="s">
        <v>159</v>
      </c>
      <c r="U4" s="322"/>
      <c r="V4" s="322"/>
      <c r="W4" s="322"/>
      <c r="X4" s="322"/>
      <c r="Y4" s="322"/>
      <c r="Z4" s="322"/>
      <c r="AA4" s="322"/>
      <c r="AB4" s="322"/>
      <c r="AC4" s="315"/>
      <c r="AD4" s="346"/>
      <c r="AE4" s="346"/>
      <c r="AF4" s="316"/>
    </row>
    <row r="5" spans="1:32" ht="12.75" customHeight="1">
      <c r="A5" s="241"/>
      <c r="B5" s="241"/>
      <c r="C5" s="241"/>
      <c r="D5" s="343"/>
      <c r="E5" s="344"/>
      <c r="F5" s="344"/>
      <c r="G5" s="343"/>
      <c r="H5" s="344"/>
      <c r="I5" s="345"/>
      <c r="J5" s="265"/>
      <c r="K5" s="265"/>
      <c r="L5" s="265"/>
      <c r="M5" s="265"/>
      <c r="N5" s="265"/>
      <c r="O5" s="265"/>
      <c r="P5" s="265"/>
      <c r="Q5" s="265"/>
      <c r="R5" s="265"/>
      <c r="S5" s="241"/>
      <c r="T5" s="267" t="s">
        <v>138</v>
      </c>
      <c r="U5" s="268"/>
      <c r="V5" s="269"/>
      <c r="W5" s="315" t="s">
        <v>139</v>
      </c>
      <c r="X5" s="346"/>
      <c r="Y5" s="316"/>
      <c r="Z5" s="267" t="s">
        <v>140</v>
      </c>
      <c r="AA5" s="268"/>
      <c r="AB5" s="269"/>
      <c r="AC5" s="313" t="s">
        <v>162</v>
      </c>
      <c r="AD5" s="314"/>
      <c r="AE5" s="338" t="s">
        <v>163</v>
      </c>
      <c r="AF5" s="338" t="s">
        <v>164</v>
      </c>
    </row>
    <row r="6" spans="1:32" ht="38.25" customHeight="1">
      <c r="A6" s="332"/>
      <c r="B6" s="332"/>
      <c r="C6" s="332"/>
      <c r="D6" s="42" t="s">
        <v>138</v>
      </c>
      <c r="E6" s="42" t="s">
        <v>139</v>
      </c>
      <c r="F6" s="42" t="s">
        <v>140</v>
      </c>
      <c r="G6" s="42" t="s">
        <v>138</v>
      </c>
      <c r="H6" s="42" t="s">
        <v>139</v>
      </c>
      <c r="I6" s="42" t="s">
        <v>140</v>
      </c>
      <c r="J6" s="265"/>
      <c r="K6" s="265"/>
      <c r="L6" s="265"/>
      <c r="M6" s="265"/>
      <c r="N6" s="265"/>
      <c r="O6" s="265"/>
      <c r="P6" s="265"/>
      <c r="Q6" s="265"/>
      <c r="R6" s="265"/>
      <c r="S6" s="332"/>
      <c r="T6" s="315" t="s">
        <v>55</v>
      </c>
      <c r="U6" s="346"/>
      <c r="V6" s="316"/>
      <c r="W6" s="267" t="s">
        <v>55</v>
      </c>
      <c r="X6" s="269"/>
      <c r="Y6" s="51" t="s">
        <v>160</v>
      </c>
      <c r="Z6" s="267" t="s">
        <v>55</v>
      </c>
      <c r="AA6" s="269"/>
      <c r="AB6" s="51" t="s">
        <v>161</v>
      </c>
      <c r="AC6" s="315"/>
      <c r="AD6" s="316"/>
      <c r="AE6" s="339"/>
      <c r="AF6" s="339"/>
    </row>
    <row r="7" spans="1:32" ht="12.75">
      <c r="A7" s="24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04">
        <v>1</v>
      </c>
      <c r="K7" s="305"/>
      <c r="L7" s="305"/>
      <c r="M7" s="306"/>
      <c r="N7" s="317">
        <v>2</v>
      </c>
      <c r="O7" s="317"/>
      <c r="P7" s="317"/>
      <c r="Q7" s="317"/>
      <c r="R7" s="317"/>
      <c r="S7" s="37">
        <v>3</v>
      </c>
      <c r="T7" s="270">
        <v>10</v>
      </c>
      <c r="U7" s="277"/>
      <c r="V7" s="271"/>
      <c r="W7" s="270">
        <v>11</v>
      </c>
      <c r="X7" s="271"/>
      <c r="Y7" s="140">
        <v>12</v>
      </c>
      <c r="Z7" s="270">
        <v>13</v>
      </c>
      <c r="AA7" s="271"/>
      <c r="AB7" s="49">
        <v>14</v>
      </c>
      <c r="AC7" s="267">
        <v>15</v>
      </c>
      <c r="AD7" s="269"/>
      <c r="AE7" s="49">
        <v>16</v>
      </c>
      <c r="AF7" s="140">
        <v>17</v>
      </c>
    </row>
    <row r="8" spans="1:32" ht="38.25" customHeight="1">
      <c r="A8" s="68" t="s">
        <v>614</v>
      </c>
      <c r="B8" s="351" t="s">
        <v>142</v>
      </c>
      <c r="C8" s="333" t="s">
        <v>76</v>
      </c>
      <c r="D8" s="325">
        <f aca="true" t="shared" si="0" ref="D8:I8">D12+D19+D22+D31+D34+D35</f>
        <v>0</v>
      </c>
      <c r="E8" s="325">
        <f t="shared" si="0"/>
        <v>0</v>
      </c>
      <c r="F8" s="325">
        <f t="shared" si="0"/>
        <v>0</v>
      </c>
      <c r="G8" s="325">
        <f t="shared" si="0"/>
        <v>0</v>
      </c>
      <c r="H8" s="325">
        <f t="shared" si="0"/>
        <v>0</v>
      </c>
      <c r="I8" s="325">
        <f t="shared" si="0"/>
        <v>0</v>
      </c>
      <c r="J8" s="307" t="s">
        <v>141</v>
      </c>
      <c r="K8" s="308"/>
      <c r="L8" s="308"/>
      <c r="M8" s="309"/>
      <c r="N8" s="253" t="s">
        <v>142</v>
      </c>
      <c r="O8" s="254"/>
      <c r="P8" s="254"/>
      <c r="Q8" s="254"/>
      <c r="R8" s="255"/>
      <c r="S8" s="333" t="s">
        <v>76</v>
      </c>
      <c r="T8" s="272">
        <f>T12+T19+T22+T31+T34+T35</f>
        <v>0</v>
      </c>
      <c r="U8" s="318"/>
      <c r="V8" s="273"/>
      <c r="W8" s="272">
        <f>W12+W19+W22+W31+W34+W35</f>
        <v>0</v>
      </c>
      <c r="X8" s="273"/>
      <c r="Y8" s="325">
        <f>Y12+Y19+Y22+Y31+Y34+Y35</f>
        <v>0</v>
      </c>
      <c r="Z8" s="272">
        <f>Z12+Z19+Z22+Z31+Z34+Z35</f>
        <v>0</v>
      </c>
      <c r="AA8" s="273"/>
      <c r="AB8" s="325">
        <f>AB12+AB19+AB22+AB31+AB34+AB35</f>
        <v>0</v>
      </c>
      <c r="AC8" s="272">
        <f>D8+G8+T8</f>
        <v>0</v>
      </c>
      <c r="AD8" s="273"/>
      <c r="AE8" s="325">
        <f>E8+H8+W8</f>
        <v>0</v>
      </c>
      <c r="AF8" s="325">
        <f>F8+I8+Z8</f>
        <v>0</v>
      </c>
    </row>
    <row r="9" spans="1:32" ht="12" customHeight="1">
      <c r="A9" s="47" t="s">
        <v>58</v>
      </c>
      <c r="B9" s="352"/>
      <c r="C9" s="334"/>
      <c r="D9" s="326"/>
      <c r="E9" s="326"/>
      <c r="F9" s="326"/>
      <c r="G9" s="326"/>
      <c r="H9" s="326"/>
      <c r="I9" s="326"/>
      <c r="J9" s="256" t="s">
        <v>58</v>
      </c>
      <c r="K9" s="257"/>
      <c r="L9" s="257"/>
      <c r="M9" s="258"/>
      <c r="N9" s="256"/>
      <c r="O9" s="257"/>
      <c r="P9" s="257"/>
      <c r="Q9" s="257"/>
      <c r="R9" s="258"/>
      <c r="S9" s="334"/>
      <c r="T9" s="274"/>
      <c r="U9" s="251"/>
      <c r="V9" s="275"/>
      <c r="W9" s="274"/>
      <c r="X9" s="275"/>
      <c r="Y9" s="326"/>
      <c r="Z9" s="274"/>
      <c r="AA9" s="275"/>
      <c r="AB9" s="326"/>
      <c r="AC9" s="274"/>
      <c r="AD9" s="275"/>
      <c r="AE9" s="326"/>
      <c r="AF9" s="326"/>
    </row>
    <row r="10" spans="1:32" ht="12" customHeight="1">
      <c r="A10" s="327" t="s">
        <v>143</v>
      </c>
      <c r="B10" s="48" t="s">
        <v>144</v>
      </c>
      <c r="C10" s="8" t="s">
        <v>77</v>
      </c>
      <c r="D10" s="136"/>
      <c r="E10" s="136"/>
      <c r="F10" s="136"/>
      <c r="G10" s="136"/>
      <c r="H10" s="136"/>
      <c r="I10" s="136"/>
      <c r="J10" s="285" t="s">
        <v>143</v>
      </c>
      <c r="K10" s="286"/>
      <c r="L10" s="286"/>
      <c r="M10" s="287"/>
      <c r="N10" s="276" t="s">
        <v>144</v>
      </c>
      <c r="O10" s="276"/>
      <c r="P10" s="276"/>
      <c r="Q10" s="276"/>
      <c r="R10" s="276"/>
      <c r="S10" s="8" t="s">
        <v>77</v>
      </c>
      <c r="T10" s="259"/>
      <c r="U10" s="284"/>
      <c r="V10" s="260"/>
      <c r="W10" s="261"/>
      <c r="X10" s="262"/>
      <c r="Y10" s="136"/>
      <c r="Z10" s="261"/>
      <c r="AA10" s="262"/>
      <c r="AB10" s="115"/>
      <c r="AC10" s="261">
        <f>D10+G10+T10</f>
        <v>0</v>
      </c>
      <c r="AD10" s="262"/>
      <c r="AE10" s="115">
        <f>E10+H10+W10</f>
        <v>0</v>
      </c>
      <c r="AF10" s="136">
        <f>F10+I10+Z10</f>
        <v>0</v>
      </c>
    </row>
    <row r="11" spans="1:32" ht="25.5">
      <c r="A11" s="328"/>
      <c r="B11" s="48" t="s">
        <v>145</v>
      </c>
      <c r="C11" s="8" t="s">
        <v>78</v>
      </c>
      <c r="D11" s="136"/>
      <c r="E11" s="136"/>
      <c r="F11" s="136"/>
      <c r="G11" s="136"/>
      <c r="H11" s="136"/>
      <c r="I11" s="136"/>
      <c r="J11" s="288"/>
      <c r="K11" s="289"/>
      <c r="L11" s="289"/>
      <c r="M11" s="290"/>
      <c r="N11" s="276" t="s">
        <v>145</v>
      </c>
      <c r="O11" s="276"/>
      <c r="P11" s="276"/>
      <c r="Q11" s="276"/>
      <c r="R11" s="276"/>
      <c r="S11" s="8" t="s">
        <v>78</v>
      </c>
      <c r="T11" s="259"/>
      <c r="U11" s="284"/>
      <c r="V11" s="260"/>
      <c r="W11" s="261"/>
      <c r="X11" s="262"/>
      <c r="Y11" s="136"/>
      <c r="Z11" s="261"/>
      <c r="AA11" s="262"/>
      <c r="AB11" s="115"/>
      <c r="AC11" s="261">
        <f aca="true" t="shared" si="1" ref="AC11:AC35">D11+G11+T11</f>
        <v>0</v>
      </c>
      <c r="AD11" s="262"/>
      <c r="AE11" s="115">
        <f aca="true" t="shared" si="2" ref="AE11:AE35">E11+H11+W11</f>
        <v>0</v>
      </c>
      <c r="AF11" s="136">
        <f aca="true" t="shared" si="3" ref="AF11:AF35">F11+I11+Z11</f>
        <v>0</v>
      </c>
    </row>
    <row r="12" spans="1:32" ht="12" customHeight="1">
      <c r="A12" s="331"/>
      <c r="B12" s="48" t="s">
        <v>142</v>
      </c>
      <c r="C12" s="8" t="s">
        <v>79</v>
      </c>
      <c r="D12" s="136"/>
      <c r="E12" s="136"/>
      <c r="F12" s="136"/>
      <c r="G12" s="136"/>
      <c r="H12" s="136"/>
      <c r="I12" s="136"/>
      <c r="J12" s="291"/>
      <c r="K12" s="292"/>
      <c r="L12" s="292"/>
      <c r="M12" s="293"/>
      <c r="N12" s="276" t="s">
        <v>142</v>
      </c>
      <c r="O12" s="276"/>
      <c r="P12" s="276"/>
      <c r="Q12" s="276"/>
      <c r="R12" s="276"/>
      <c r="S12" s="8" t="s">
        <v>79</v>
      </c>
      <c r="T12" s="259"/>
      <c r="U12" s="284"/>
      <c r="V12" s="260"/>
      <c r="W12" s="261"/>
      <c r="X12" s="262"/>
      <c r="Y12" s="136"/>
      <c r="Z12" s="261"/>
      <c r="AA12" s="262"/>
      <c r="AB12" s="115"/>
      <c r="AC12" s="261">
        <f t="shared" si="1"/>
        <v>0</v>
      </c>
      <c r="AD12" s="262"/>
      <c r="AE12" s="115">
        <f t="shared" si="2"/>
        <v>0</v>
      </c>
      <c r="AF12" s="136">
        <f t="shared" si="3"/>
        <v>0</v>
      </c>
    </row>
    <row r="13" spans="1:32" ht="12" customHeight="1">
      <c r="A13" s="347" t="s">
        <v>146</v>
      </c>
      <c r="B13" s="48" t="s">
        <v>144</v>
      </c>
      <c r="C13" s="8" t="s">
        <v>80</v>
      </c>
      <c r="D13" s="136"/>
      <c r="E13" s="136"/>
      <c r="F13" s="136"/>
      <c r="G13" s="136"/>
      <c r="H13" s="136"/>
      <c r="I13" s="136"/>
      <c r="J13" s="294" t="s">
        <v>146</v>
      </c>
      <c r="K13" s="295"/>
      <c r="L13" s="295"/>
      <c r="M13" s="296"/>
      <c r="N13" s="276" t="s">
        <v>144</v>
      </c>
      <c r="O13" s="276"/>
      <c r="P13" s="276"/>
      <c r="Q13" s="276"/>
      <c r="R13" s="276"/>
      <c r="S13" s="8" t="s">
        <v>80</v>
      </c>
      <c r="T13" s="259"/>
      <c r="U13" s="284"/>
      <c r="V13" s="260"/>
      <c r="W13" s="261"/>
      <c r="X13" s="262"/>
      <c r="Y13" s="136"/>
      <c r="Z13" s="261"/>
      <c r="AA13" s="262"/>
      <c r="AB13" s="115"/>
      <c r="AC13" s="261">
        <f t="shared" si="1"/>
        <v>0</v>
      </c>
      <c r="AD13" s="262"/>
      <c r="AE13" s="115">
        <f t="shared" si="2"/>
        <v>0</v>
      </c>
      <c r="AF13" s="136">
        <f t="shared" si="3"/>
        <v>0</v>
      </c>
    </row>
    <row r="14" spans="1:32" ht="25.5">
      <c r="A14" s="348"/>
      <c r="B14" s="48" t="s">
        <v>145</v>
      </c>
      <c r="C14" s="8" t="s">
        <v>81</v>
      </c>
      <c r="D14" s="136"/>
      <c r="E14" s="136"/>
      <c r="F14" s="136"/>
      <c r="G14" s="136"/>
      <c r="H14" s="136"/>
      <c r="I14" s="136"/>
      <c r="J14" s="297"/>
      <c r="K14" s="298"/>
      <c r="L14" s="298"/>
      <c r="M14" s="299"/>
      <c r="N14" s="276" t="s">
        <v>145</v>
      </c>
      <c r="O14" s="276"/>
      <c r="P14" s="276"/>
      <c r="Q14" s="276"/>
      <c r="R14" s="276"/>
      <c r="S14" s="8" t="s">
        <v>81</v>
      </c>
      <c r="T14" s="259"/>
      <c r="U14" s="284"/>
      <c r="V14" s="260"/>
      <c r="W14" s="261"/>
      <c r="X14" s="262"/>
      <c r="Y14" s="136"/>
      <c r="Z14" s="261"/>
      <c r="AA14" s="262"/>
      <c r="AB14" s="115"/>
      <c r="AC14" s="261">
        <f t="shared" si="1"/>
        <v>0</v>
      </c>
      <c r="AD14" s="262"/>
      <c r="AE14" s="115">
        <f t="shared" si="2"/>
        <v>0</v>
      </c>
      <c r="AF14" s="136">
        <f t="shared" si="3"/>
        <v>0</v>
      </c>
    </row>
    <row r="15" spans="1:32" ht="12" customHeight="1">
      <c r="A15" s="349"/>
      <c r="B15" s="48" t="s">
        <v>142</v>
      </c>
      <c r="C15" s="8" t="s">
        <v>82</v>
      </c>
      <c r="D15" s="136"/>
      <c r="E15" s="136"/>
      <c r="F15" s="136"/>
      <c r="G15" s="136"/>
      <c r="H15" s="136"/>
      <c r="I15" s="136"/>
      <c r="J15" s="300"/>
      <c r="K15" s="301"/>
      <c r="L15" s="301"/>
      <c r="M15" s="302"/>
      <c r="N15" s="276" t="s">
        <v>142</v>
      </c>
      <c r="O15" s="276"/>
      <c r="P15" s="276"/>
      <c r="Q15" s="276"/>
      <c r="R15" s="276"/>
      <c r="S15" s="8" t="s">
        <v>82</v>
      </c>
      <c r="T15" s="259"/>
      <c r="U15" s="284"/>
      <c r="V15" s="260"/>
      <c r="W15" s="261"/>
      <c r="X15" s="262"/>
      <c r="Y15" s="136"/>
      <c r="Z15" s="261"/>
      <c r="AA15" s="262"/>
      <c r="AB15" s="115"/>
      <c r="AC15" s="261">
        <f t="shared" si="1"/>
        <v>0</v>
      </c>
      <c r="AD15" s="262"/>
      <c r="AE15" s="115">
        <f t="shared" si="2"/>
        <v>0</v>
      </c>
      <c r="AF15" s="136">
        <f t="shared" si="3"/>
        <v>0</v>
      </c>
    </row>
    <row r="16" spans="1:32" ht="12" customHeight="1">
      <c r="A16" s="327" t="s">
        <v>166</v>
      </c>
      <c r="B16" s="48" t="s">
        <v>147</v>
      </c>
      <c r="C16" s="8" t="s">
        <v>83</v>
      </c>
      <c r="D16" s="136"/>
      <c r="E16" s="136"/>
      <c r="F16" s="136"/>
      <c r="G16" s="136"/>
      <c r="H16" s="136"/>
      <c r="I16" s="136"/>
      <c r="J16" s="285" t="s">
        <v>166</v>
      </c>
      <c r="K16" s="286"/>
      <c r="L16" s="286"/>
      <c r="M16" s="287"/>
      <c r="N16" s="276" t="s">
        <v>147</v>
      </c>
      <c r="O16" s="276"/>
      <c r="P16" s="276"/>
      <c r="Q16" s="276"/>
      <c r="R16" s="276"/>
      <c r="S16" s="8" t="s">
        <v>83</v>
      </c>
      <c r="T16" s="259"/>
      <c r="U16" s="284"/>
      <c r="V16" s="260"/>
      <c r="W16" s="261"/>
      <c r="X16" s="262"/>
      <c r="Y16" s="136"/>
      <c r="Z16" s="261"/>
      <c r="AA16" s="262"/>
      <c r="AB16" s="115"/>
      <c r="AC16" s="261">
        <f t="shared" si="1"/>
        <v>0</v>
      </c>
      <c r="AD16" s="262"/>
      <c r="AE16" s="115">
        <f t="shared" si="2"/>
        <v>0</v>
      </c>
      <c r="AF16" s="136">
        <f t="shared" si="3"/>
        <v>0</v>
      </c>
    </row>
    <row r="17" spans="1:32" ht="12" customHeight="1">
      <c r="A17" s="328"/>
      <c r="B17" s="48" t="s">
        <v>635</v>
      </c>
      <c r="C17" s="8" t="s">
        <v>84</v>
      </c>
      <c r="D17" s="136"/>
      <c r="E17" s="136"/>
      <c r="F17" s="136"/>
      <c r="G17" s="136"/>
      <c r="H17" s="136"/>
      <c r="I17" s="136"/>
      <c r="J17" s="288"/>
      <c r="K17" s="289"/>
      <c r="L17" s="289"/>
      <c r="M17" s="290"/>
      <c r="N17" s="310" t="s">
        <v>192</v>
      </c>
      <c r="O17" s="311"/>
      <c r="P17" s="311"/>
      <c r="Q17" s="311"/>
      <c r="R17" s="312"/>
      <c r="S17" s="8" t="s">
        <v>84</v>
      </c>
      <c r="T17" s="259"/>
      <c r="U17" s="284"/>
      <c r="V17" s="260"/>
      <c r="W17" s="261"/>
      <c r="X17" s="262"/>
      <c r="Y17" s="136"/>
      <c r="Z17" s="261"/>
      <c r="AA17" s="262"/>
      <c r="AB17" s="115"/>
      <c r="AC17" s="261">
        <f t="shared" si="1"/>
        <v>0</v>
      </c>
      <c r="AD17" s="262"/>
      <c r="AE17" s="115">
        <f t="shared" si="2"/>
        <v>0</v>
      </c>
      <c r="AF17" s="136">
        <f t="shared" si="3"/>
        <v>0</v>
      </c>
    </row>
    <row r="18" spans="1:32" ht="28.5">
      <c r="A18" s="328"/>
      <c r="B18" s="48" t="s">
        <v>156</v>
      </c>
      <c r="C18" s="37">
        <v>10</v>
      </c>
      <c r="D18" s="136"/>
      <c r="E18" s="136"/>
      <c r="F18" s="136"/>
      <c r="G18" s="136"/>
      <c r="H18" s="136"/>
      <c r="I18" s="136"/>
      <c r="J18" s="288"/>
      <c r="K18" s="289"/>
      <c r="L18" s="289"/>
      <c r="M18" s="290"/>
      <c r="N18" s="276" t="s">
        <v>156</v>
      </c>
      <c r="O18" s="276"/>
      <c r="P18" s="276"/>
      <c r="Q18" s="276"/>
      <c r="R18" s="276"/>
      <c r="S18" s="37">
        <v>10</v>
      </c>
      <c r="T18" s="261"/>
      <c r="U18" s="278"/>
      <c r="V18" s="262"/>
      <c r="W18" s="261"/>
      <c r="X18" s="262"/>
      <c r="Y18" s="136"/>
      <c r="Z18" s="261"/>
      <c r="AA18" s="262"/>
      <c r="AB18" s="115"/>
      <c r="AC18" s="261">
        <f t="shared" si="1"/>
        <v>0</v>
      </c>
      <c r="AD18" s="262"/>
      <c r="AE18" s="115">
        <f t="shared" si="2"/>
        <v>0</v>
      </c>
      <c r="AF18" s="136">
        <f t="shared" si="3"/>
        <v>0</v>
      </c>
    </row>
    <row r="19" spans="1:32" ht="12" customHeight="1">
      <c r="A19" s="329"/>
      <c r="B19" s="48" t="s">
        <v>142</v>
      </c>
      <c r="C19" s="37">
        <v>11</v>
      </c>
      <c r="D19" s="136"/>
      <c r="E19" s="136"/>
      <c r="F19" s="136"/>
      <c r="G19" s="136"/>
      <c r="H19" s="136"/>
      <c r="I19" s="136"/>
      <c r="J19" s="291"/>
      <c r="K19" s="292"/>
      <c r="L19" s="292"/>
      <c r="M19" s="293"/>
      <c r="N19" s="276" t="s">
        <v>142</v>
      </c>
      <c r="O19" s="276"/>
      <c r="P19" s="276"/>
      <c r="Q19" s="276"/>
      <c r="R19" s="276"/>
      <c r="S19" s="37">
        <v>11</v>
      </c>
      <c r="T19" s="261"/>
      <c r="U19" s="278"/>
      <c r="V19" s="262"/>
      <c r="W19" s="261"/>
      <c r="X19" s="262"/>
      <c r="Y19" s="136"/>
      <c r="Z19" s="261"/>
      <c r="AA19" s="262"/>
      <c r="AB19" s="115"/>
      <c r="AC19" s="261">
        <f t="shared" si="1"/>
        <v>0</v>
      </c>
      <c r="AD19" s="262"/>
      <c r="AE19" s="115">
        <f t="shared" si="2"/>
        <v>0</v>
      </c>
      <c r="AF19" s="136">
        <f t="shared" si="3"/>
        <v>0</v>
      </c>
    </row>
    <row r="20" spans="1:32" ht="12" customHeight="1">
      <c r="A20" s="330" t="s">
        <v>167</v>
      </c>
      <c r="B20" s="48" t="s">
        <v>148</v>
      </c>
      <c r="C20" s="37">
        <v>12</v>
      </c>
      <c r="D20" s="136"/>
      <c r="E20" s="136"/>
      <c r="F20" s="136"/>
      <c r="G20" s="136"/>
      <c r="H20" s="136"/>
      <c r="I20" s="136"/>
      <c r="J20" s="288" t="s">
        <v>167</v>
      </c>
      <c r="K20" s="289"/>
      <c r="L20" s="289"/>
      <c r="M20" s="290"/>
      <c r="N20" s="276" t="s">
        <v>148</v>
      </c>
      <c r="O20" s="276"/>
      <c r="P20" s="276"/>
      <c r="Q20" s="276"/>
      <c r="R20" s="276"/>
      <c r="S20" s="37">
        <v>12</v>
      </c>
      <c r="T20" s="261"/>
      <c r="U20" s="278"/>
      <c r="V20" s="262"/>
      <c r="W20" s="261"/>
      <c r="X20" s="262"/>
      <c r="Y20" s="136"/>
      <c r="Z20" s="261"/>
      <c r="AA20" s="262"/>
      <c r="AB20" s="115"/>
      <c r="AC20" s="261">
        <f t="shared" si="1"/>
        <v>0</v>
      </c>
      <c r="AD20" s="262"/>
      <c r="AE20" s="115">
        <f t="shared" si="2"/>
        <v>0</v>
      </c>
      <c r="AF20" s="136">
        <f t="shared" si="3"/>
        <v>0</v>
      </c>
    </row>
    <row r="21" spans="1:32" ht="12" customHeight="1">
      <c r="A21" s="328"/>
      <c r="B21" s="48" t="s">
        <v>149</v>
      </c>
      <c r="C21" s="37">
        <v>13</v>
      </c>
      <c r="D21" s="136"/>
      <c r="E21" s="136"/>
      <c r="F21" s="136"/>
      <c r="G21" s="136"/>
      <c r="H21" s="136"/>
      <c r="I21" s="136"/>
      <c r="J21" s="288"/>
      <c r="K21" s="289"/>
      <c r="L21" s="289"/>
      <c r="M21" s="290"/>
      <c r="N21" s="276" t="s">
        <v>149</v>
      </c>
      <c r="O21" s="276"/>
      <c r="P21" s="276"/>
      <c r="Q21" s="276"/>
      <c r="R21" s="276"/>
      <c r="S21" s="37">
        <v>13</v>
      </c>
      <c r="T21" s="261"/>
      <c r="U21" s="278"/>
      <c r="V21" s="262"/>
      <c r="W21" s="261"/>
      <c r="X21" s="262"/>
      <c r="Y21" s="136"/>
      <c r="Z21" s="261"/>
      <c r="AA21" s="262"/>
      <c r="AB21" s="115"/>
      <c r="AC21" s="261">
        <f t="shared" si="1"/>
        <v>0</v>
      </c>
      <c r="AD21" s="262"/>
      <c r="AE21" s="115">
        <f t="shared" si="2"/>
        <v>0</v>
      </c>
      <c r="AF21" s="136">
        <f t="shared" si="3"/>
        <v>0</v>
      </c>
    </row>
    <row r="22" spans="1:32" ht="12" customHeight="1">
      <c r="A22" s="331"/>
      <c r="B22" s="48" t="s">
        <v>142</v>
      </c>
      <c r="C22" s="37">
        <v>14</v>
      </c>
      <c r="D22" s="136"/>
      <c r="E22" s="136"/>
      <c r="F22" s="136"/>
      <c r="G22" s="136"/>
      <c r="H22" s="136"/>
      <c r="I22" s="136"/>
      <c r="J22" s="291"/>
      <c r="K22" s="292"/>
      <c r="L22" s="292"/>
      <c r="M22" s="293"/>
      <c r="N22" s="276" t="s">
        <v>142</v>
      </c>
      <c r="O22" s="276"/>
      <c r="P22" s="276"/>
      <c r="Q22" s="276"/>
      <c r="R22" s="276"/>
      <c r="S22" s="37">
        <v>14</v>
      </c>
      <c r="T22" s="261"/>
      <c r="U22" s="278"/>
      <c r="V22" s="262"/>
      <c r="W22" s="261"/>
      <c r="X22" s="262"/>
      <c r="Y22" s="136"/>
      <c r="Z22" s="261"/>
      <c r="AA22" s="262"/>
      <c r="AB22" s="115"/>
      <c r="AC22" s="261">
        <f t="shared" si="1"/>
        <v>0</v>
      </c>
      <c r="AD22" s="262"/>
      <c r="AE22" s="115">
        <f t="shared" si="2"/>
        <v>0</v>
      </c>
      <c r="AF22" s="136">
        <f t="shared" si="3"/>
        <v>0</v>
      </c>
    </row>
    <row r="23" spans="1:32" ht="12" customHeight="1">
      <c r="A23" s="347" t="s">
        <v>150</v>
      </c>
      <c r="B23" s="48" t="s">
        <v>148</v>
      </c>
      <c r="C23" s="37">
        <v>15</v>
      </c>
      <c r="D23" s="136"/>
      <c r="E23" s="136"/>
      <c r="F23" s="136"/>
      <c r="G23" s="136"/>
      <c r="H23" s="136"/>
      <c r="I23" s="136"/>
      <c r="J23" s="294" t="s">
        <v>150</v>
      </c>
      <c r="K23" s="295"/>
      <c r="L23" s="295"/>
      <c r="M23" s="296"/>
      <c r="N23" s="276" t="s">
        <v>148</v>
      </c>
      <c r="O23" s="276"/>
      <c r="P23" s="276"/>
      <c r="Q23" s="276"/>
      <c r="R23" s="276"/>
      <c r="S23" s="37">
        <v>15</v>
      </c>
      <c r="T23" s="261"/>
      <c r="U23" s="278"/>
      <c r="V23" s="262"/>
      <c r="W23" s="261"/>
      <c r="X23" s="262"/>
      <c r="Y23" s="136"/>
      <c r="Z23" s="261"/>
      <c r="AA23" s="262"/>
      <c r="AB23" s="115"/>
      <c r="AC23" s="261">
        <f t="shared" si="1"/>
        <v>0</v>
      </c>
      <c r="AD23" s="262"/>
      <c r="AE23" s="115">
        <f t="shared" si="2"/>
        <v>0</v>
      </c>
      <c r="AF23" s="136">
        <f t="shared" si="3"/>
        <v>0</v>
      </c>
    </row>
    <row r="24" spans="1:32" ht="12" customHeight="1">
      <c r="A24" s="348"/>
      <c r="B24" s="48" t="s">
        <v>149</v>
      </c>
      <c r="C24" s="37">
        <v>16</v>
      </c>
      <c r="D24" s="136"/>
      <c r="E24" s="136"/>
      <c r="F24" s="136"/>
      <c r="G24" s="136"/>
      <c r="H24" s="136"/>
      <c r="I24" s="136"/>
      <c r="J24" s="297"/>
      <c r="K24" s="298"/>
      <c r="L24" s="298"/>
      <c r="M24" s="299"/>
      <c r="N24" s="276" t="s">
        <v>149</v>
      </c>
      <c r="O24" s="276"/>
      <c r="P24" s="276"/>
      <c r="Q24" s="276"/>
      <c r="R24" s="276"/>
      <c r="S24" s="37">
        <v>16</v>
      </c>
      <c r="T24" s="261"/>
      <c r="U24" s="278"/>
      <c r="V24" s="262"/>
      <c r="W24" s="261"/>
      <c r="X24" s="262"/>
      <c r="Y24" s="136"/>
      <c r="Z24" s="261"/>
      <c r="AA24" s="262"/>
      <c r="AB24" s="115"/>
      <c r="AC24" s="261">
        <f t="shared" si="1"/>
        <v>0</v>
      </c>
      <c r="AD24" s="262"/>
      <c r="AE24" s="115">
        <f t="shared" si="2"/>
        <v>0</v>
      </c>
      <c r="AF24" s="136">
        <f t="shared" si="3"/>
        <v>0</v>
      </c>
    </row>
    <row r="25" spans="1:32" ht="12" customHeight="1">
      <c r="A25" s="349"/>
      <c r="B25" s="48" t="s">
        <v>142</v>
      </c>
      <c r="C25" s="37">
        <v>17</v>
      </c>
      <c r="D25" s="136"/>
      <c r="E25" s="136"/>
      <c r="F25" s="136"/>
      <c r="G25" s="136"/>
      <c r="H25" s="136"/>
      <c r="I25" s="136"/>
      <c r="J25" s="300"/>
      <c r="K25" s="301"/>
      <c r="L25" s="301"/>
      <c r="M25" s="302"/>
      <c r="N25" s="276" t="s">
        <v>142</v>
      </c>
      <c r="O25" s="276"/>
      <c r="P25" s="276"/>
      <c r="Q25" s="276"/>
      <c r="R25" s="276"/>
      <c r="S25" s="37">
        <v>17</v>
      </c>
      <c r="T25" s="261"/>
      <c r="U25" s="278"/>
      <c r="V25" s="262"/>
      <c r="W25" s="261"/>
      <c r="X25" s="262"/>
      <c r="Y25" s="136"/>
      <c r="Z25" s="261"/>
      <c r="AA25" s="262"/>
      <c r="AB25" s="115"/>
      <c r="AC25" s="261">
        <f t="shared" si="1"/>
        <v>0</v>
      </c>
      <c r="AD25" s="262"/>
      <c r="AE25" s="115">
        <f t="shared" si="2"/>
        <v>0</v>
      </c>
      <c r="AF25" s="136">
        <f t="shared" si="3"/>
        <v>0</v>
      </c>
    </row>
    <row r="26" spans="1:32" ht="12" customHeight="1">
      <c r="A26" s="347" t="s">
        <v>212</v>
      </c>
      <c r="B26" s="48" t="s">
        <v>148</v>
      </c>
      <c r="C26" s="37">
        <v>18</v>
      </c>
      <c r="D26" s="136"/>
      <c r="E26" s="136"/>
      <c r="F26" s="136"/>
      <c r="G26" s="136"/>
      <c r="H26" s="136"/>
      <c r="I26" s="136"/>
      <c r="J26" s="285" t="s">
        <v>212</v>
      </c>
      <c r="K26" s="286"/>
      <c r="L26" s="286"/>
      <c r="M26" s="287"/>
      <c r="N26" s="276" t="s">
        <v>148</v>
      </c>
      <c r="O26" s="276"/>
      <c r="P26" s="276"/>
      <c r="Q26" s="276"/>
      <c r="R26" s="276"/>
      <c r="S26" s="37">
        <v>18</v>
      </c>
      <c r="T26" s="261"/>
      <c r="U26" s="278"/>
      <c r="V26" s="262"/>
      <c r="W26" s="261"/>
      <c r="X26" s="262"/>
      <c r="Y26" s="136"/>
      <c r="Z26" s="261"/>
      <c r="AA26" s="262"/>
      <c r="AB26" s="115"/>
      <c r="AC26" s="261">
        <f t="shared" si="1"/>
        <v>0</v>
      </c>
      <c r="AD26" s="262"/>
      <c r="AE26" s="115">
        <f t="shared" si="2"/>
        <v>0</v>
      </c>
      <c r="AF26" s="136">
        <f t="shared" si="3"/>
        <v>0</v>
      </c>
    </row>
    <row r="27" spans="1:32" ht="12" customHeight="1">
      <c r="A27" s="348"/>
      <c r="B27" s="48" t="s">
        <v>149</v>
      </c>
      <c r="C27" s="37">
        <v>19</v>
      </c>
      <c r="D27" s="136"/>
      <c r="E27" s="136"/>
      <c r="F27" s="136"/>
      <c r="G27" s="136"/>
      <c r="H27" s="136"/>
      <c r="I27" s="136"/>
      <c r="J27" s="288"/>
      <c r="K27" s="289"/>
      <c r="L27" s="289"/>
      <c r="M27" s="290"/>
      <c r="N27" s="276" t="s">
        <v>149</v>
      </c>
      <c r="O27" s="276"/>
      <c r="P27" s="276"/>
      <c r="Q27" s="276"/>
      <c r="R27" s="276"/>
      <c r="S27" s="37">
        <v>19</v>
      </c>
      <c r="T27" s="261"/>
      <c r="U27" s="278"/>
      <c r="V27" s="262"/>
      <c r="W27" s="261"/>
      <c r="X27" s="262"/>
      <c r="Y27" s="136"/>
      <c r="Z27" s="261"/>
      <c r="AA27" s="262"/>
      <c r="AB27" s="115"/>
      <c r="AC27" s="261">
        <f t="shared" si="1"/>
        <v>0</v>
      </c>
      <c r="AD27" s="262"/>
      <c r="AE27" s="115">
        <f t="shared" si="2"/>
        <v>0</v>
      </c>
      <c r="AF27" s="136">
        <f t="shared" si="3"/>
        <v>0</v>
      </c>
    </row>
    <row r="28" spans="1:32" ht="12" customHeight="1">
      <c r="A28" s="349"/>
      <c r="B28" s="48" t="s">
        <v>142</v>
      </c>
      <c r="C28" s="37">
        <v>20</v>
      </c>
      <c r="D28" s="136"/>
      <c r="E28" s="136"/>
      <c r="F28" s="136"/>
      <c r="G28" s="136"/>
      <c r="H28" s="136"/>
      <c r="I28" s="136"/>
      <c r="J28" s="291"/>
      <c r="K28" s="292"/>
      <c r="L28" s="292"/>
      <c r="M28" s="293"/>
      <c r="N28" s="276" t="s">
        <v>142</v>
      </c>
      <c r="O28" s="276"/>
      <c r="P28" s="276"/>
      <c r="Q28" s="276"/>
      <c r="R28" s="276"/>
      <c r="S28" s="37">
        <v>20</v>
      </c>
      <c r="T28" s="261"/>
      <c r="U28" s="278"/>
      <c r="V28" s="262"/>
      <c r="W28" s="259"/>
      <c r="X28" s="260"/>
      <c r="Y28" s="115"/>
      <c r="Z28" s="259"/>
      <c r="AA28" s="260"/>
      <c r="AB28" s="115"/>
      <c r="AC28" s="261">
        <f t="shared" si="1"/>
        <v>0</v>
      </c>
      <c r="AD28" s="262"/>
      <c r="AE28" s="115">
        <f t="shared" si="2"/>
        <v>0</v>
      </c>
      <c r="AF28" s="136">
        <f t="shared" si="3"/>
        <v>0</v>
      </c>
    </row>
    <row r="29" spans="1:32" ht="12" customHeight="1">
      <c r="A29" s="327" t="s">
        <v>151</v>
      </c>
      <c r="B29" s="48" t="s">
        <v>152</v>
      </c>
      <c r="C29" s="37">
        <v>21</v>
      </c>
      <c r="D29" s="136"/>
      <c r="E29" s="136"/>
      <c r="F29" s="136"/>
      <c r="G29" s="136"/>
      <c r="H29" s="136"/>
      <c r="I29" s="136"/>
      <c r="J29" s="285" t="s">
        <v>151</v>
      </c>
      <c r="K29" s="286"/>
      <c r="L29" s="286"/>
      <c r="M29" s="287"/>
      <c r="N29" s="276" t="s">
        <v>152</v>
      </c>
      <c r="O29" s="276"/>
      <c r="P29" s="276"/>
      <c r="Q29" s="276"/>
      <c r="R29" s="276"/>
      <c r="S29" s="37">
        <v>21</v>
      </c>
      <c r="T29" s="261"/>
      <c r="U29" s="278"/>
      <c r="V29" s="262"/>
      <c r="W29" s="259"/>
      <c r="X29" s="260"/>
      <c r="Y29" s="115"/>
      <c r="Z29" s="259"/>
      <c r="AA29" s="260"/>
      <c r="AB29" s="115"/>
      <c r="AC29" s="261">
        <f t="shared" si="1"/>
        <v>0</v>
      </c>
      <c r="AD29" s="262"/>
      <c r="AE29" s="115">
        <f t="shared" si="2"/>
        <v>0</v>
      </c>
      <c r="AF29" s="136">
        <f t="shared" si="3"/>
        <v>0</v>
      </c>
    </row>
    <row r="30" spans="1:32" ht="12" customHeight="1">
      <c r="A30" s="328"/>
      <c r="B30" s="48" t="s">
        <v>153</v>
      </c>
      <c r="C30" s="37">
        <v>22</v>
      </c>
      <c r="D30" s="136"/>
      <c r="E30" s="136"/>
      <c r="F30" s="136"/>
      <c r="G30" s="136"/>
      <c r="H30" s="136"/>
      <c r="I30" s="136"/>
      <c r="J30" s="288"/>
      <c r="K30" s="289"/>
      <c r="L30" s="289"/>
      <c r="M30" s="290"/>
      <c r="N30" s="276" t="s">
        <v>153</v>
      </c>
      <c r="O30" s="276"/>
      <c r="P30" s="276"/>
      <c r="Q30" s="276"/>
      <c r="R30" s="276"/>
      <c r="S30" s="37">
        <v>22</v>
      </c>
      <c r="T30" s="261"/>
      <c r="U30" s="278"/>
      <c r="V30" s="262"/>
      <c r="W30" s="259"/>
      <c r="X30" s="260"/>
      <c r="Y30" s="115"/>
      <c r="Z30" s="259"/>
      <c r="AA30" s="260"/>
      <c r="AB30" s="115"/>
      <c r="AC30" s="261">
        <f t="shared" si="1"/>
        <v>0</v>
      </c>
      <c r="AD30" s="262"/>
      <c r="AE30" s="115">
        <f t="shared" si="2"/>
        <v>0</v>
      </c>
      <c r="AF30" s="136">
        <f t="shared" si="3"/>
        <v>0</v>
      </c>
    </row>
    <row r="31" spans="1:32" ht="12" customHeight="1">
      <c r="A31" s="331"/>
      <c r="B31" s="48" t="s">
        <v>142</v>
      </c>
      <c r="C31" s="37">
        <v>23</v>
      </c>
      <c r="D31" s="115"/>
      <c r="E31" s="115"/>
      <c r="F31" s="115"/>
      <c r="G31" s="115"/>
      <c r="H31" s="115"/>
      <c r="I31" s="115"/>
      <c r="J31" s="291"/>
      <c r="K31" s="292"/>
      <c r="L31" s="292"/>
      <c r="M31" s="293"/>
      <c r="N31" s="276" t="s">
        <v>142</v>
      </c>
      <c r="O31" s="276"/>
      <c r="P31" s="276"/>
      <c r="Q31" s="276"/>
      <c r="R31" s="276"/>
      <c r="S31" s="37">
        <v>23</v>
      </c>
      <c r="T31" s="261"/>
      <c r="U31" s="278"/>
      <c r="V31" s="262"/>
      <c r="W31" s="259"/>
      <c r="X31" s="260"/>
      <c r="Y31" s="115"/>
      <c r="Z31" s="259"/>
      <c r="AA31" s="260"/>
      <c r="AB31" s="115"/>
      <c r="AC31" s="261">
        <f t="shared" si="1"/>
        <v>0</v>
      </c>
      <c r="AD31" s="262"/>
      <c r="AE31" s="115">
        <f t="shared" si="2"/>
        <v>0</v>
      </c>
      <c r="AF31" s="136">
        <f t="shared" si="3"/>
        <v>0</v>
      </c>
    </row>
    <row r="32" spans="1:32" ht="12" customHeight="1">
      <c r="A32" s="327" t="s">
        <v>154</v>
      </c>
      <c r="B32" s="48" t="s">
        <v>148</v>
      </c>
      <c r="C32" s="37">
        <v>24</v>
      </c>
      <c r="D32" s="136"/>
      <c r="E32" s="136"/>
      <c r="F32" s="136"/>
      <c r="G32" s="136"/>
      <c r="H32" s="136"/>
      <c r="I32" s="136"/>
      <c r="J32" s="285" t="s">
        <v>154</v>
      </c>
      <c r="K32" s="286"/>
      <c r="L32" s="286"/>
      <c r="M32" s="287"/>
      <c r="N32" s="276" t="s">
        <v>148</v>
      </c>
      <c r="O32" s="276"/>
      <c r="P32" s="276"/>
      <c r="Q32" s="276"/>
      <c r="R32" s="276"/>
      <c r="S32" s="37">
        <v>24</v>
      </c>
      <c r="T32" s="261"/>
      <c r="U32" s="278"/>
      <c r="V32" s="262"/>
      <c r="W32" s="259"/>
      <c r="X32" s="260"/>
      <c r="Y32" s="115"/>
      <c r="Z32" s="259"/>
      <c r="AA32" s="260"/>
      <c r="AB32" s="115"/>
      <c r="AC32" s="261">
        <f t="shared" si="1"/>
        <v>0</v>
      </c>
      <c r="AD32" s="262"/>
      <c r="AE32" s="115">
        <f t="shared" si="2"/>
        <v>0</v>
      </c>
      <c r="AF32" s="136">
        <f t="shared" si="3"/>
        <v>0</v>
      </c>
    </row>
    <row r="33" spans="1:32" ht="12" customHeight="1">
      <c r="A33" s="328"/>
      <c r="B33" s="48" t="s">
        <v>149</v>
      </c>
      <c r="C33" s="37">
        <v>25</v>
      </c>
      <c r="D33" s="115"/>
      <c r="E33" s="115"/>
      <c r="F33" s="115"/>
      <c r="G33" s="115"/>
      <c r="H33" s="115"/>
      <c r="I33" s="115"/>
      <c r="J33" s="288"/>
      <c r="K33" s="289"/>
      <c r="L33" s="289"/>
      <c r="M33" s="290"/>
      <c r="N33" s="276" t="s">
        <v>149</v>
      </c>
      <c r="O33" s="276"/>
      <c r="P33" s="276"/>
      <c r="Q33" s="276"/>
      <c r="R33" s="276"/>
      <c r="S33" s="37">
        <v>25</v>
      </c>
      <c r="T33" s="261"/>
      <c r="U33" s="278"/>
      <c r="V33" s="262"/>
      <c r="W33" s="259"/>
      <c r="X33" s="260"/>
      <c r="Y33" s="115"/>
      <c r="Z33" s="259"/>
      <c r="AA33" s="260"/>
      <c r="AB33" s="115"/>
      <c r="AC33" s="261">
        <f t="shared" si="1"/>
        <v>0</v>
      </c>
      <c r="AD33" s="262"/>
      <c r="AE33" s="115">
        <f t="shared" si="2"/>
        <v>0</v>
      </c>
      <c r="AF33" s="136">
        <f t="shared" si="3"/>
        <v>0</v>
      </c>
    </row>
    <row r="34" spans="1:32" ht="12" customHeight="1">
      <c r="A34" s="331"/>
      <c r="B34" s="48" t="s">
        <v>142</v>
      </c>
      <c r="C34" s="37">
        <v>26</v>
      </c>
      <c r="D34" s="115"/>
      <c r="E34" s="115"/>
      <c r="F34" s="115"/>
      <c r="G34" s="115"/>
      <c r="H34" s="115"/>
      <c r="I34" s="115"/>
      <c r="J34" s="291"/>
      <c r="K34" s="292"/>
      <c r="L34" s="292"/>
      <c r="M34" s="293"/>
      <c r="N34" s="276" t="s">
        <v>142</v>
      </c>
      <c r="O34" s="276"/>
      <c r="P34" s="276"/>
      <c r="Q34" s="276"/>
      <c r="R34" s="276"/>
      <c r="S34" s="37">
        <v>26</v>
      </c>
      <c r="T34" s="261"/>
      <c r="U34" s="278"/>
      <c r="V34" s="262"/>
      <c r="W34" s="259"/>
      <c r="X34" s="260"/>
      <c r="Y34" s="115"/>
      <c r="Z34" s="259"/>
      <c r="AA34" s="260"/>
      <c r="AB34" s="115"/>
      <c r="AC34" s="261">
        <f t="shared" si="1"/>
        <v>0</v>
      </c>
      <c r="AD34" s="262"/>
      <c r="AE34" s="115">
        <f t="shared" si="2"/>
        <v>0</v>
      </c>
      <c r="AF34" s="136">
        <f t="shared" si="3"/>
        <v>0</v>
      </c>
    </row>
    <row r="35" spans="1:32" ht="38.25">
      <c r="A35" s="47" t="s">
        <v>155</v>
      </c>
      <c r="B35" s="48" t="s">
        <v>142</v>
      </c>
      <c r="C35" s="37">
        <v>27</v>
      </c>
      <c r="D35" s="136"/>
      <c r="E35" s="136"/>
      <c r="F35" s="136"/>
      <c r="G35" s="136"/>
      <c r="H35" s="136"/>
      <c r="I35" s="136"/>
      <c r="J35" s="281" t="s">
        <v>155</v>
      </c>
      <c r="K35" s="282"/>
      <c r="L35" s="282"/>
      <c r="M35" s="283"/>
      <c r="N35" s="276" t="s">
        <v>142</v>
      </c>
      <c r="O35" s="276"/>
      <c r="P35" s="276"/>
      <c r="Q35" s="276"/>
      <c r="R35" s="276"/>
      <c r="S35" s="37">
        <v>27</v>
      </c>
      <c r="T35" s="261"/>
      <c r="U35" s="278"/>
      <c r="V35" s="262"/>
      <c r="W35" s="261"/>
      <c r="X35" s="262"/>
      <c r="Y35" s="136"/>
      <c r="Z35" s="261"/>
      <c r="AA35" s="262"/>
      <c r="AB35" s="115"/>
      <c r="AC35" s="261">
        <f t="shared" si="1"/>
        <v>0</v>
      </c>
      <c r="AD35" s="262"/>
      <c r="AE35" s="115">
        <f t="shared" si="2"/>
        <v>0</v>
      </c>
      <c r="AF35" s="136">
        <f t="shared" si="3"/>
        <v>0</v>
      </c>
    </row>
    <row r="36" spans="10:17" ht="15.75">
      <c r="J36" s="52" t="s">
        <v>168</v>
      </c>
      <c r="K36" s="52"/>
      <c r="L36" s="52"/>
      <c r="M36" s="52"/>
      <c r="N36" s="52"/>
      <c r="O36" s="52"/>
      <c r="P36" s="52"/>
      <c r="Q36" s="52"/>
    </row>
    <row r="38" spans="10:32" ht="12.75">
      <c r="J38" s="280" t="s">
        <v>170</v>
      </c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60"/>
      <c r="Z38" s="250" t="s">
        <v>169</v>
      </c>
      <c r="AA38" s="250"/>
      <c r="AB38" s="250"/>
      <c r="AC38" s="250"/>
      <c r="AD38" s="250"/>
      <c r="AE38" s="250"/>
      <c r="AF38" s="250"/>
    </row>
    <row r="39" spans="10:32" ht="12.75"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0:32" ht="12.75" customHeight="1">
      <c r="J40" s="266" t="s">
        <v>171</v>
      </c>
      <c r="K40" s="266"/>
      <c r="L40" s="266"/>
      <c r="M40" s="266"/>
      <c r="N40" s="266"/>
      <c r="O40" s="266"/>
      <c r="P40" s="266"/>
      <c r="Q40" s="266"/>
      <c r="R40" s="266"/>
      <c r="S40" s="266"/>
      <c r="T40" s="251"/>
      <c r="U40" s="251"/>
      <c r="V40" s="251"/>
      <c r="W40" s="55" t="s">
        <v>172</v>
      </c>
      <c r="X40" s="53"/>
      <c r="Y40" s="53"/>
      <c r="Z40" s="53"/>
      <c r="AA40" s="53"/>
      <c r="AB40" s="53"/>
      <c r="AC40" s="53"/>
      <c r="AD40" s="251"/>
      <c r="AE40" s="251"/>
      <c r="AF40" s="54" t="s">
        <v>173</v>
      </c>
    </row>
    <row r="41" spans="10:32" ht="12.75" customHeight="1">
      <c r="J41" s="279" t="s">
        <v>174</v>
      </c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</row>
    <row r="42" spans="10:32" ht="12.75" customHeight="1">
      <c r="J42" s="279" t="s">
        <v>176</v>
      </c>
      <c r="K42" s="279"/>
      <c r="L42" s="279"/>
      <c r="M42" s="279"/>
      <c r="N42" s="279"/>
      <c r="O42" s="251"/>
      <c r="P42" s="251"/>
      <c r="Q42" s="251"/>
      <c r="R42" s="55" t="s">
        <v>175</v>
      </c>
      <c r="S42" s="56"/>
      <c r="T42" s="56"/>
      <c r="U42" s="56"/>
      <c r="V42" s="56"/>
      <c r="W42" s="55"/>
      <c r="X42" s="53"/>
      <c r="Y42" s="53"/>
      <c r="Z42" s="53"/>
      <c r="AA42" s="53"/>
      <c r="AB42" s="53"/>
      <c r="AC42" s="53"/>
      <c r="AD42" s="56"/>
      <c r="AE42" s="56"/>
      <c r="AF42" s="54"/>
    </row>
    <row r="43" spans="10:32" ht="12.75" customHeight="1">
      <c r="J43" s="55" t="s">
        <v>178</v>
      </c>
      <c r="K43" s="55"/>
      <c r="L43" s="55"/>
      <c r="M43" s="251"/>
      <c r="N43" s="251"/>
      <c r="O43" s="303" t="s">
        <v>177</v>
      </c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</row>
    <row r="44" spans="10:32" ht="12.75" customHeight="1">
      <c r="J44" s="55" t="s">
        <v>623</v>
      </c>
      <c r="K44" s="55"/>
      <c r="L44" s="55"/>
      <c r="M44" s="57"/>
      <c r="N44" s="57"/>
      <c r="O44" s="57"/>
      <c r="P44" s="57"/>
      <c r="Q44" s="57"/>
      <c r="R44" s="55"/>
      <c r="S44" s="56"/>
      <c r="T44" s="56"/>
      <c r="U44" s="56"/>
      <c r="V44" s="56"/>
      <c r="W44" s="55"/>
      <c r="X44" s="53"/>
      <c r="Y44" s="60"/>
      <c r="Z44" s="279" t="s">
        <v>179</v>
      </c>
      <c r="AA44" s="279"/>
      <c r="AB44" s="279"/>
      <c r="AC44" s="251"/>
      <c r="AD44" s="251"/>
      <c r="AE44" s="59" t="s">
        <v>180</v>
      </c>
      <c r="AF44" s="54"/>
    </row>
    <row r="45" spans="10:32" ht="12.75" customHeight="1">
      <c r="J45" s="323" t="s">
        <v>181</v>
      </c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</row>
    <row r="46" spans="10:32" ht="12.75"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</row>
    <row r="47" spans="10:32" ht="12.75">
      <c r="J47" s="16" t="s">
        <v>182</v>
      </c>
      <c r="K47" s="16"/>
      <c r="L47" s="16"/>
      <c r="M47" s="16"/>
      <c r="N47" s="16"/>
      <c r="O47" s="16"/>
      <c r="P47" s="16"/>
      <c r="Q47" s="16"/>
      <c r="R47" s="251"/>
      <c r="S47" s="251"/>
      <c r="T47" s="250" t="s">
        <v>169</v>
      </c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</row>
    <row r="48" spans="10:32" ht="12.75"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</row>
    <row r="49" spans="10:32" ht="12.75">
      <c r="J49" s="280" t="s">
        <v>183</v>
      </c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</row>
    <row r="50" spans="10:32" ht="12.75">
      <c r="J50" s="319"/>
      <c r="K50" s="319"/>
      <c r="L50" s="319"/>
      <c r="M50" s="319"/>
      <c r="N50" s="319"/>
      <c r="O50" s="319"/>
      <c r="P50" s="15" t="s">
        <v>16</v>
      </c>
      <c r="Q50" s="319"/>
      <c r="R50" s="319"/>
      <c r="S50" s="61" t="s">
        <v>184</v>
      </c>
      <c r="T50" s="63"/>
      <c r="U50" s="62" t="s">
        <v>185</v>
      </c>
      <c r="V50" s="320"/>
      <c r="W50" s="320"/>
      <c r="X50" s="320"/>
      <c r="Y50" s="320"/>
      <c r="Z50" s="66" t="s">
        <v>186</v>
      </c>
      <c r="AA50" s="67"/>
      <c r="AB50" s="65" t="s">
        <v>8</v>
      </c>
      <c r="AC50" s="65"/>
      <c r="AD50" s="65"/>
      <c r="AE50" s="65"/>
      <c r="AF50" s="65"/>
    </row>
    <row r="51" spans="10:32" ht="12.75"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</row>
    <row r="52" spans="10:32" ht="12.75">
      <c r="J52" s="16" t="s">
        <v>188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60"/>
      <c r="AC52" s="15" t="s">
        <v>187</v>
      </c>
      <c r="AD52" s="16"/>
      <c r="AE52" s="16"/>
      <c r="AF52" s="16"/>
    </row>
    <row r="53" spans="10:32" ht="12.75">
      <c r="J53" s="15" t="s">
        <v>189</v>
      </c>
      <c r="K53" s="60"/>
      <c r="L53" s="250" t="s">
        <v>190</v>
      </c>
      <c r="M53" s="250"/>
      <c r="N53" s="250"/>
      <c r="O53" s="251"/>
      <c r="P53" s="251"/>
      <c r="Q53" s="251"/>
      <c r="R53" s="252" t="s">
        <v>191</v>
      </c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</row>
  </sheetData>
  <sheetProtection/>
  <mergeCells count="222">
    <mergeCell ref="A1:I1"/>
    <mergeCell ref="A10:A12"/>
    <mergeCell ref="A13:A15"/>
    <mergeCell ref="F8:F9"/>
    <mergeCell ref="G8:G9"/>
    <mergeCell ref="H8:H9"/>
    <mergeCell ref="I8:I9"/>
    <mergeCell ref="B8:B9"/>
    <mergeCell ref="C8:C9"/>
    <mergeCell ref="F2:I2"/>
    <mergeCell ref="W6:X6"/>
    <mergeCell ref="AC3:AF4"/>
    <mergeCell ref="A29:A31"/>
    <mergeCell ref="A32:A34"/>
    <mergeCell ref="A23:A25"/>
    <mergeCell ref="A26:A28"/>
    <mergeCell ref="D8:D9"/>
    <mergeCell ref="E8:E9"/>
    <mergeCell ref="A3:A6"/>
    <mergeCell ref="B3:B6"/>
    <mergeCell ref="AF5:AF6"/>
    <mergeCell ref="G4:I5"/>
    <mergeCell ref="D4:F5"/>
    <mergeCell ref="Y8:Y9"/>
    <mergeCell ref="AB8:AB9"/>
    <mergeCell ref="AE8:AE9"/>
    <mergeCell ref="T5:V5"/>
    <mergeCell ref="T6:V6"/>
    <mergeCell ref="AE5:AE6"/>
    <mergeCell ref="W5:Y5"/>
    <mergeCell ref="A16:A19"/>
    <mergeCell ref="A20:A22"/>
    <mergeCell ref="S3:S6"/>
    <mergeCell ref="S8:S9"/>
    <mergeCell ref="C3:C6"/>
    <mergeCell ref="D3:I3"/>
    <mergeCell ref="N20:R20"/>
    <mergeCell ref="N21:R21"/>
    <mergeCell ref="N22:R22"/>
    <mergeCell ref="J3:M6"/>
    <mergeCell ref="W33:X33"/>
    <mergeCell ref="W34:X34"/>
    <mergeCell ref="W11:X11"/>
    <mergeCell ref="W12:X12"/>
    <mergeCell ref="W18:X18"/>
    <mergeCell ref="W19:X19"/>
    <mergeCell ref="W20:X20"/>
    <mergeCell ref="W21:X21"/>
    <mergeCell ref="W22:X22"/>
    <mergeCell ref="W23:X23"/>
    <mergeCell ref="N31:R31"/>
    <mergeCell ref="N32:R32"/>
    <mergeCell ref="AF8:AF9"/>
    <mergeCell ref="W31:X31"/>
    <mergeCell ref="W32:X32"/>
    <mergeCell ref="W13:X13"/>
    <mergeCell ref="W14:X14"/>
    <mergeCell ref="W15:X15"/>
    <mergeCell ref="W16:X16"/>
    <mergeCell ref="W17:X17"/>
    <mergeCell ref="J51:AF51"/>
    <mergeCell ref="J50:O50"/>
    <mergeCell ref="Q50:R50"/>
    <mergeCell ref="V50:Y50"/>
    <mergeCell ref="T3:AB3"/>
    <mergeCell ref="T4:AB4"/>
    <mergeCell ref="J48:AF48"/>
    <mergeCell ref="J49:AF49"/>
    <mergeCell ref="J45:AF45"/>
    <mergeCell ref="J46:AF46"/>
    <mergeCell ref="AD40:AE40"/>
    <mergeCell ref="J41:AF41"/>
    <mergeCell ref="M43:N43"/>
    <mergeCell ref="AC44:AD44"/>
    <mergeCell ref="W7:X7"/>
    <mergeCell ref="W10:X10"/>
    <mergeCell ref="W8:X9"/>
    <mergeCell ref="N7:R7"/>
    <mergeCell ref="N10:R10"/>
    <mergeCell ref="T8:V9"/>
    <mergeCell ref="T10:V10"/>
    <mergeCell ref="W24:X24"/>
    <mergeCell ref="W25:X25"/>
    <mergeCell ref="W26:X26"/>
    <mergeCell ref="W27:X27"/>
    <mergeCell ref="W28:X28"/>
    <mergeCell ref="T16:V16"/>
    <mergeCell ref="T17:V17"/>
    <mergeCell ref="T11:V11"/>
    <mergeCell ref="T12:V12"/>
    <mergeCell ref="W29:X29"/>
    <mergeCell ref="W30:X30"/>
    <mergeCell ref="AC5:AD6"/>
    <mergeCell ref="AC8:AD9"/>
    <mergeCell ref="AC10:AD10"/>
    <mergeCell ref="AC11:AD11"/>
    <mergeCell ref="AC7:AD7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N11:R11"/>
    <mergeCell ref="N12:R12"/>
    <mergeCell ref="N13:R13"/>
    <mergeCell ref="N14:R14"/>
    <mergeCell ref="N15:R15"/>
    <mergeCell ref="N16:R16"/>
    <mergeCell ref="N17:R17"/>
    <mergeCell ref="N27:R27"/>
    <mergeCell ref="N28:R28"/>
    <mergeCell ref="N18:R18"/>
    <mergeCell ref="N29:R29"/>
    <mergeCell ref="N19:R19"/>
    <mergeCell ref="N23:R23"/>
    <mergeCell ref="N24:R24"/>
    <mergeCell ref="N25:R25"/>
    <mergeCell ref="J7:M7"/>
    <mergeCell ref="J8:M8"/>
    <mergeCell ref="J9:M9"/>
    <mergeCell ref="J10:M12"/>
    <mergeCell ref="J29:M31"/>
    <mergeCell ref="J26:M28"/>
    <mergeCell ref="J32:M34"/>
    <mergeCell ref="J23:M25"/>
    <mergeCell ref="J13:M15"/>
    <mergeCell ref="J20:M22"/>
    <mergeCell ref="J16:M19"/>
    <mergeCell ref="R47:S47"/>
    <mergeCell ref="O43:AF43"/>
    <mergeCell ref="Z44:AB44"/>
    <mergeCell ref="Z38:AF38"/>
    <mergeCell ref="T15:V15"/>
    <mergeCell ref="T13:V13"/>
    <mergeCell ref="T14:V14"/>
    <mergeCell ref="T18:V18"/>
    <mergeCell ref="T19:V19"/>
    <mergeCell ref="T20:V20"/>
    <mergeCell ref="T21:V21"/>
    <mergeCell ref="N33:R33"/>
    <mergeCell ref="N34:R34"/>
    <mergeCell ref="T22:V22"/>
    <mergeCell ref="T23:V23"/>
    <mergeCell ref="T24:V24"/>
    <mergeCell ref="T25:V25"/>
    <mergeCell ref="T26:V26"/>
    <mergeCell ref="T27:V27"/>
    <mergeCell ref="N30:R30"/>
    <mergeCell ref="N26:R26"/>
    <mergeCell ref="J42:N42"/>
    <mergeCell ref="O42:Q42"/>
    <mergeCell ref="J38:X38"/>
    <mergeCell ref="J35:M35"/>
    <mergeCell ref="W35:X35"/>
    <mergeCell ref="T40:V40"/>
    <mergeCell ref="N35:R35"/>
    <mergeCell ref="T7:V7"/>
    <mergeCell ref="T34:V34"/>
    <mergeCell ref="T35:V35"/>
    <mergeCell ref="T30:V30"/>
    <mergeCell ref="T31:V31"/>
    <mergeCell ref="T32:V32"/>
    <mergeCell ref="T33:V33"/>
    <mergeCell ref="T28:V28"/>
    <mergeCell ref="T29:V29"/>
    <mergeCell ref="N3:R6"/>
    <mergeCell ref="J40:S40"/>
    <mergeCell ref="T47:AF47"/>
    <mergeCell ref="Z5:AB5"/>
    <mergeCell ref="Z6:AA6"/>
    <mergeCell ref="Z7:AA7"/>
    <mergeCell ref="Z8:AA9"/>
    <mergeCell ref="Z10:AA10"/>
    <mergeCell ref="Z11:AA11"/>
    <mergeCell ref="Z12:AA12"/>
    <mergeCell ref="Z29:AA29"/>
    <mergeCell ref="Z28:AA28"/>
    <mergeCell ref="Z13:AA13"/>
    <mergeCell ref="Z14:AA14"/>
    <mergeCell ref="Z15:AA15"/>
    <mergeCell ref="Z16:AA16"/>
    <mergeCell ref="Z17:AA17"/>
    <mergeCell ref="Z18:AA18"/>
    <mergeCell ref="Z24:AA24"/>
    <mergeCell ref="Z25:AA25"/>
    <mergeCell ref="Z26:AA26"/>
    <mergeCell ref="Z27:AA27"/>
    <mergeCell ref="AB2:AF2"/>
    <mergeCell ref="Z19:AA19"/>
    <mergeCell ref="Z20:AA20"/>
    <mergeCell ref="Z21:AA21"/>
    <mergeCell ref="Z22:AA22"/>
    <mergeCell ref="Z23:AA23"/>
    <mergeCell ref="L53:N53"/>
    <mergeCell ref="O53:Q53"/>
    <mergeCell ref="R53:AF53"/>
    <mergeCell ref="N8:R9"/>
    <mergeCell ref="Z32:AA32"/>
    <mergeCell ref="Z33:AA33"/>
    <mergeCell ref="Z34:AA34"/>
    <mergeCell ref="Z35:AA35"/>
    <mergeCell ref="Z30:AA30"/>
    <mergeCell ref="Z31:AA31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D9" sqref="D9:D10"/>
    </sheetView>
  </sheetViews>
  <sheetFormatPr defaultColWidth="8.00390625" defaultRowHeight="12.75"/>
  <cols>
    <col min="1" max="1" width="30.625" style="6" customWidth="1"/>
    <col min="2" max="2" width="23.75390625" style="6" customWidth="1"/>
    <col min="3" max="3" width="4.75390625" style="6" customWidth="1"/>
    <col min="4" max="9" width="12.375" style="6" customWidth="1"/>
    <col min="10" max="10" width="30.625" style="6" customWidth="1"/>
    <col min="11" max="11" width="23.75390625" style="6" customWidth="1"/>
    <col min="12" max="12" width="4.75390625" style="6" customWidth="1"/>
    <col min="13" max="13" width="10.125" style="6" customWidth="1"/>
    <col min="14" max="14" width="13.375" style="6" customWidth="1"/>
    <col min="15" max="15" width="10.125" style="6" customWidth="1"/>
    <col min="16" max="18" width="13.375" style="6" customWidth="1"/>
    <col min="19" max="19" width="0.6171875" style="6" customWidth="1"/>
    <col min="20" max="16384" width="8.00390625" style="6" customWidth="1"/>
  </cols>
  <sheetData>
    <row r="1" spans="3:12" ht="15" customHeight="1">
      <c r="C1" s="12"/>
      <c r="D1" s="74" t="s">
        <v>205</v>
      </c>
      <c r="E1" s="12"/>
      <c r="F1" s="12"/>
      <c r="G1" s="12"/>
      <c r="L1" s="12"/>
    </row>
    <row r="2" spans="3:12" ht="15" customHeight="1">
      <c r="C2" s="12"/>
      <c r="D2" s="74" t="s">
        <v>204</v>
      </c>
      <c r="E2" s="12"/>
      <c r="F2" s="12"/>
      <c r="G2" s="12"/>
      <c r="L2" s="12"/>
    </row>
    <row r="3" spans="1:18" ht="12.75">
      <c r="A3" s="31" t="s">
        <v>203</v>
      </c>
      <c r="B3" s="30"/>
      <c r="C3" s="30"/>
      <c r="D3" s="30"/>
      <c r="E3" s="30"/>
      <c r="F3" s="353" t="s">
        <v>624</v>
      </c>
      <c r="G3" s="353"/>
      <c r="H3" s="353"/>
      <c r="I3" s="353"/>
      <c r="J3" s="31" t="s">
        <v>203</v>
      </c>
      <c r="K3" s="30"/>
      <c r="L3" s="30"/>
      <c r="P3" s="263" t="s">
        <v>211</v>
      </c>
      <c r="Q3" s="264"/>
      <c r="R3" s="264"/>
    </row>
    <row r="4" spans="1:18" ht="12.75" customHeight="1">
      <c r="A4" s="363" t="s">
        <v>10</v>
      </c>
      <c r="B4" s="363" t="s">
        <v>11</v>
      </c>
      <c r="C4" s="363" t="s">
        <v>74</v>
      </c>
      <c r="D4" s="356" t="s">
        <v>135</v>
      </c>
      <c r="E4" s="357"/>
      <c r="F4" s="357"/>
      <c r="G4" s="357"/>
      <c r="H4" s="357"/>
      <c r="I4" s="358"/>
      <c r="J4" s="363" t="s">
        <v>10</v>
      </c>
      <c r="K4" s="363" t="s">
        <v>11</v>
      </c>
      <c r="L4" s="363" t="s">
        <v>74</v>
      </c>
      <c r="M4" s="356" t="s">
        <v>135</v>
      </c>
      <c r="N4" s="357"/>
      <c r="O4" s="357"/>
      <c r="P4" s="358"/>
      <c r="Q4" s="359" t="s">
        <v>158</v>
      </c>
      <c r="R4" s="360"/>
    </row>
    <row r="5" spans="1:18" ht="12.75" customHeight="1">
      <c r="A5" s="365"/>
      <c r="B5" s="365"/>
      <c r="C5" s="365"/>
      <c r="D5" s="367" t="s">
        <v>136</v>
      </c>
      <c r="E5" s="367"/>
      <c r="F5" s="367" t="s">
        <v>137</v>
      </c>
      <c r="G5" s="367"/>
      <c r="H5" s="367" t="s">
        <v>193</v>
      </c>
      <c r="I5" s="367"/>
      <c r="J5" s="365"/>
      <c r="K5" s="365"/>
      <c r="L5" s="365"/>
      <c r="M5" s="356" t="s">
        <v>159</v>
      </c>
      <c r="N5" s="357"/>
      <c r="O5" s="357"/>
      <c r="P5" s="358"/>
      <c r="Q5" s="361"/>
      <c r="R5" s="362"/>
    </row>
    <row r="6" spans="1:18" ht="12.75" customHeight="1">
      <c r="A6" s="365"/>
      <c r="B6" s="365"/>
      <c r="C6" s="365"/>
      <c r="D6" s="367"/>
      <c r="E6" s="367"/>
      <c r="F6" s="367"/>
      <c r="G6" s="367"/>
      <c r="H6" s="367"/>
      <c r="I6" s="367"/>
      <c r="J6" s="365"/>
      <c r="K6" s="365"/>
      <c r="L6" s="365"/>
      <c r="M6" s="356" t="s">
        <v>139</v>
      </c>
      <c r="N6" s="358"/>
      <c r="O6" s="356" t="s">
        <v>140</v>
      </c>
      <c r="P6" s="358"/>
      <c r="Q6" s="363" t="s">
        <v>206</v>
      </c>
      <c r="R6" s="363" t="s">
        <v>207</v>
      </c>
    </row>
    <row r="7" spans="1:18" ht="51">
      <c r="A7" s="364"/>
      <c r="B7" s="364"/>
      <c r="C7" s="364"/>
      <c r="D7" s="71" t="s">
        <v>139</v>
      </c>
      <c r="E7" s="71" t="s">
        <v>140</v>
      </c>
      <c r="F7" s="71" t="s">
        <v>139</v>
      </c>
      <c r="G7" s="71" t="s">
        <v>140</v>
      </c>
      <c r="H7" s="71" t="s">
        <v>139</v>
      </c>
      <c r="I7" s="71" t="s">
        <v>140</v>
      </c>
      <c r="J7" s="364"/>
      <c r="K7" s="364"/>
      <c r="L7" s="364"/>
      <c r="M7" s="70" t="s">
        <v>55</v>
      </c>
      <c r="N7" s="71" t="s">
        <v>208</v>
      </c>
      <c r="O7" s="71" t="s">
        <v>55</v>
      </c>
      <c r="P7" s="71" t="s">
        <v>209</v>
      </c>
      <c r="Q7" s="364"/>
      <c r="R7" s="364"/>
    </row>
    <row r="8" spans="1:18" ht="12.75">
      <c r="A8" s="70">
        <v>1</v>
      </c>
      <c r="B8" s="71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70">
        <v>1</v>
      </c>
      <c r="K8" s="71">
        <v>2</v>
      </c>
      <c r="L8" s="37">
        <v>3</v>
      </c>
      <c r="M8" s="140">
        <v>10</v>
      </c>
      <c r="N8" s="140">
        <v>11</v>
      </c>
      <c r="O8" s="140">
        <v>12</v>
      </c>
      <c r="P8" s="140">
        <v>13</v>
      </c>
      <c r="Q8" s="140">
        <v>14</v>
      </c>
      <c r="R8" s="140">
        <v>15</v>
      </c>
    </row>
    <row r="9" spans="1:18" ht="41.25" customHeight="1">
      <c r="A9" s="45" t="s">
        <v>194</v>
      </c>
      <c r="B9" s="351" t="s">
        <v>142</v>
      </c>
      <c r="C9" s="333" t="s">
        <v>76</v>
      </c>
      <c r="D9" s="325">
        <f aca="true" t="shared" si="0" ref="D9:I9">D14+D17+D26+D29+D30</f>
        <v>0</v>
      </c>
      <c r="E9" s="325">
        <f t="shared" si="0"/>
        <v>0</v>
      </c>
      <c r="F9" s="325">
        <f t="shared" si="0"/>
        <v>0</v>
      </c>
      <c r="G9" s="325">
        <f t="shared" si="0"/>
        <v>0</v>
      </c>
      <c r="H9" s="325">
        <f t="shared" si="0"/>
        <v>0</v>
      </c>
      <c r="I9" s="325">
        <f t="shared" si="0"/>
        <v>0</v>
      </c>
      <c r="J9" s="45" t="s">
        <v>194</v>
      </c>
      <c r="K9" s="351" t="s">
        <v>142</v>
      </c>
      <c r="L9" s="333" t="s">
        <v>76</v>
      </c>
      <c r="M9" s="325">
        <f>M14+M17+M26+M29+M30</f>
        <v>0</v>
      </c>
      <c r="N9" s="325">
        <f>N14+N17+N26+N29+N30</f>
        <v>0</v>
      </c>
      <c r="O9" s="325">
        <f>O14+O17+O26+O29+O30</f>
        <v>0</v>
      </c>
      <c r="P9" s="325">
        <f>P14+P17+P26+P29+P30</f>
        <v>0</v>
      </c>
      <c r="Q9" s="325">
        <f>D9+F9+H9+M9</f>
        <v>0</v>
      </c>
      <c r="R9" s="325">
        <f>E9+G9+I9+O9</f>
        <v>0</v>
      </c>
    </row>
    <row r="10" spans="1:18" ht="12.75">
      <c r="A10" s="46" t="s">
        <v>195</v>
      </c>
      <c r="B10" s="352"/>
      <c r="C10" s="334"/>
      <c r="D10" s="326"/>
      <c r="E10" s="326"/>
      <c r="F10" s="326"/>
      <c r="G10" s="326"/>
      <c r="H10" s="326"/>
      <c r="I10" s="326"/>
      <c r="J10" s="46" t="s">
        <v>195</v>
      </c>
      <c r="K10" s="352"/>
      <c r="L10" s="334"/>
      <c r="M10" s="326"/>
      <c r="N10" s="326"/>
      <c r="O10" s="326"/>
      <c r="P10" s="326"/>
      <c r="Q10" s="326"/>
      <c r="R10" s="326"/>
    </row>
    <row r="11" spans="1:18" ht="12.75">
      <c r="A11" s="351" t="s">
        <v>165</v>
      </c>
      <c r="B11" s="48" t="s">
        <v>147</v>
      </c>
      <c r="C11" s="8" t="s">
        <v>77</v>
      </c>
      <c r="D11" s="136"/>
      <c r="E11" s="136"/>
      <c r="F11" s="136"/>
      <c r="G11" s="136"/>
      <c r="H11" s="136"/>
      <c r="I11" s="136"/>
      <c r="J11" s="351" t="s">
        <v>165</v>
      </c>
      <c r="K11" s="48" t="s">
        <v>147</v>
      </c>
      <c r="L11" s="8" t="s">
        <v>77</v>
      </c>
      <c r="M11" s="115"/>
      <c r="N11" s="115"/>
      <c r="O11" s="115"/>
      <c r="P11" s="115"/>
      <c r="Q11" s="115">
        <f>D11+F11+H11+M11</f>
        <v>0</v>
      </c>
      <c r="R11" s="115">
        <f>E11+G11+I11+O11</f>
        <v>0</v>
      </c>
    </row>
    <row r="12" spans="1:18" ht="12.75">
      <c r="A12" s="355"/>
      <c r="B12" s="73" t="s">
        <v>200</v>
      </c>
      <c r="C12" s="8" t="s">
        <v>78</v>
      </c>
      <c r="D12" s="136"/>
      <c r="E12" s="136"/>
      <c r="F12" s="136"/>
      <c r="G12" s="136"/>
      <c r="H12" s="136"/>
      <c r="I12" s="136"/>
      <c r="J12" s="355"/>
      <c r="K12" s="73" t="s">
        <v>200</v>
      </c>
      <c r="L12" s="8" t="s">
        <v>78</v>
      </c>
      <c r="M12" s="115"/>
      <c r="N12" s="115"/>
      <c r="O12" s="115"/>
      <c r="P12" s="115"/>
      <c r="Q12" s="115">
        <f aca="true" t="shared" si="1" ref="Q12:Q30">D12+F12+H12+M12</f>
        <v>0</v>
      </c>
      <c r="R12" s="115">
        <f aca="true" t="shared" si="2" ref="R12:R30">E12+G12+I12+O12</f>
        <v>0</v>
      </c>
    </row>
    <row r="13" spans="1:18" ht="28.5">
      <c r="A13" s="355"/>
      <c r="B13" s="48" t="s">
        <v>156</v>
      </c>
      <c r="C13" s="37" t="s">
        <v>79</v>
      </c>
      <c r="D13" s="136"/>
      <c r="E13" s="136"/>
      <c r="F13" s="136"/>
      <c r="G13" s="136"/>
      <c r="H13" s="136"/>
      <c r="I13" s="136"/>
      <c r="J13" s="355"/>
      <c r="K13" s="48" t="s">
        <v>156</v>
      </c>
      <c r="L13" s="37" t="s">
        <v>79</v>
      </c>
      <c r="M13" s="115"/>
      <c r="N13" s="115"/>
      <c r="O13" s="115"/>
      <c r="P13" s="115"/>
      <c r="Q13" s="115">
        <f t="shared" si="1"/>
        <v>0</v>
      </c>
      <c r="R13" s="115">
        <f t="shared" si="2"/>
        <v>0</v>
      </c>
    </row>
    <row r="14" spans="1:18" ht="12.75">
      <c r="A14" s="366"/>
      <c r="B14" s="48" t="s">
        <v>142</v>
      </c>
      <c r="C14" s="37" t="s">
        <v>80</v>
      </c>
      <c r="D14" s="136"/>
      <c r="E14" s="136"/>
      <c r="F14" s="136"/>
      <c r="G14" s="136"/>
      <c r="H14" s="136"/>
      <c r="I14" s="136"/>
      <c r="J14" s="366"/>
      <c r="K14" s="48" t="s">
        <v>142</v>
      </c>
      <c r="L14" s="37" t="s">
        <v>80</v>
      </c>
      <c r="M14" s="115"/>
      <c r="N14" s="115"/>
      <c r="O14" s="115"/>
      <c r="P14" s="115"/>
      <c r="Q14" s="115">
        <f t="shared" si="1"/>
        <v>0</v>
      </c>
      <c r="R14" s="115">
        <f t="shared" si="2"/>
        <v>0</v>
      </c>
    </row>
    <row r="15" spans="1:18" ht="12.75">
      <c r="A15" s="368" t="s">
        <v>201</v>
      </c>
      <c r="B15" s="48" t="s">
        <v>148</v>
      </c>
      <c r="C15" s="37" t="s">
        <v>81</v>
      </c>
      <c r="D15" s="136"/>
      <c r="E15" s="136"/>
      <c r="F15" s="136"/>
      <c r="G15" s="136"/>
      <c r="H15" s="136"/>
      <c r="I15" s="136"/>
      <c r="J15" s="368" t="s">
        <v>201</v>
      </c>
      <c r="K15" s="48" t="s">
        <v>148</v>
      </c>
      <c r="L15" s="37" t="s">
        <v>81</v>
      </c>
      <c r="M15" s="115"/>
      <c r="N15" s="115"/>
      <c r="O15" s="115"/>
      <c r="P15" s="115"/>
      <c r="Q15" s="115">
        <f t="shared" si="1"/>
        <v>0</v>
      </c>
      <c r="R15" s="115">
        <f t="shared" si="2"/>
        <v>0</v>
      </c>
    </row>
    <row r="16" spans="1:18" ht="12.75" customHeight="1">
      <c r="A16" s="355"/>
      <c r="B16" s="48" t="s">
        <v>149</v>
      </c>
      <c r="C16" s="37" t="s">
        <v>82</v>
      </c>
      <c r="D16" s="136"/>
      <c r="E16" s="136"/>
      <c r="F16" s="136"/>
      <c r="G16" s="136"/>
      <c r="H16" s="136"/>
      <c r="I16" s="136"/>
      <c r="J16" s="355"/>
      <c r="K16" s="48" t="s">
        <v>149</v>
      </c>
      <c r="L16" s="37" t="s">
        <v>82</v>
      </c>
      <c r="M16" s="115"/>
      <c r="N16" s="115"/>
      <c r="O16" s="115"/>
      <c r="P16" s="115"/>
      <c r="Q16" s="115">
        <f t="shared" si="1"/>
        <v>0</v>
      </c>
      <c r="R16" s="115">
        <f t="shared" si="2"/>
        <v>0</v>
      </c>
    </row>
    <row r="17" spans="1:18" ht="12.75">
      <c r="A17" s="352"/>
      <c r="B17" s="48" t="s">
        <v>142</v>
      </c>
      <c r="C17" s="37" t="s">
        <v>83</v>
      </c>
      <c r="D17" s="136"/>
      <c r="E17" s="136"/>
      <c r="F17" s="136"/>
      <c r="G17" s="136"/>
      <c r="H17" s="136"/>
      <c r="I17" s="136"/>
      <c r="J17" s="352"/>
      <c r="K17" s="48" t="s">
        <v>142</v>
      </c>
      <c r="L17" s="37" t="s">
        <v>83</v>
      </c>
      <c r="M17" s="115"/>
      <c r="N17" s="115"/>
      <c r="O17" s="115"/>
      <c r="P17" s="115"/>
      <c r="Q17" s="115">
        <f t="shared" si="1"/>
        <v>0</v>
      </c>
      <c r="R17" s="115">
        <f t="shared" si="2"/>
        <v>0</v>
      </c>
    </row>
    <row r="18" spans="1:18" ht="12.75">
      <c r="A18" s="327" t="s">
        <v>202</v>
      </c>
      <c r="B18" s="48" t="s">
        <v>148</v>
      </c>
      <c r="C18" s="37" t="s">
        <v>84</v>
      </c>
      <c r="D18" s="136"/>
      <c r="E18" s="136"/>
      <c r="F18" s="136"/>
      <c r="G18" s="136"/>
      <c r="H18" s="136"/>
      <c r="I18" s="136"/>
      <c r="J18" s="327" t="s">
        <v>202</v>
      </c>
      <c r="K18" s="48" t="s">
        <v>148</v>
      </c>
      <c r="L18" s="37" t="s">
        <v>84</v>
      </c>
      <c r="M18" s="115"/>
      <c r="N18" s="115"/>
      <c r="O18" s="115"/>
      <c r="P18" s="115"/>
      <c r="Q18" s="115">
        <f t="shared" si="1"/>
        <v>0</v>
      </c>
      <c r="R18" s="115">
        <f t="shared" si="2"/>
        <v>0</v>
      </c>
    </row>
    <row r="19" spans="1:18" ht="12.75" customHeight="1">
      <c r="A19" s="328"/>
      <c r="B19" s="48" t="s">
        <v>149</v>
      </c>
      <c r="C19" s="37">
        <v>10</v>
      </c>
      <c r="D19" s="136"/>
      <c r="E19" s="136"/>
      <c r="F19" s="136"/>
      <c r="G19" s="136"/>
      <c r="H19" s="136"/>
      <c r="I19" s="136"/>
      <c r="J19" s="328"/>
      <c r="K19" s="48" t="s">
        <v>149</v>
      </c>
      <c r="L19" s="37">
        <v>10</v>
      </c>
      <c r="M19" s="115"/>
      <c r="N19" s="115"/>
      <c r="O19" s="115"/>
      <c r="P19" s="115"/>
      <c r="Q19" s="115">
        <f t="shared" si="1"/>
        <v>0</v>
      </c>
      <c r="R19" s="115">
        <f t="shared" si="2"/>
        <v>0</v>
      </c>
    </row>
    <row r="20" spans="1:18" ht="12.75">
      <c r="A20" s="331"/>
      <c r="B20" s="48" t="s">
        <v>142</v>
      </c>
      <c r="C20" s="37">
        <v>11</v>
      </c>
      <c r="D20" s="136"/>
      <c r="E20" s="136"/>
      <c r="F20" s="136"/>
      <c r="G20" s="136"/>
      <c r="H20" s="136"/>
      <c r="I20" s="136"/>
      <c r="J20" s="331"/>
      <c r="K20" s="48" t="s">
        <v>142</v>
      </c>
      <c r="L20" s="37">
        <v>11</v>
      </c>
      <c r="M20" s="115"/>
      <c r="N20" s="115"/>
      <c r="O20" s="115"/>
      <c r="P20" s="115"/>
      <c r="Q20" s="115">
        <f t="shared" si="1"/>
        <v>0</v>
      </c>
      <c r="R20" s="115">
        <f t="shared" si="2"/>
        <v>0</v>
      </c>
    </row>
    <row r="21" spans="1:18" ht="12.75">
      <c r="A21" s="327" t="s">
        <v>212</v>
      </c>
      <c r="B21" s="48" t="s">
        <v>148</v>
      </c>
      <c r="C21" s="37">
        <v>12</v>
      </c>
      <c r="D21" s="136"/>
      <c r="E21" s="136"/>
      <c r="F21" s="136"/>
      <c r="G21" s="136"/>
      <c r="H21" s="136"/>
      <c r="I21" s="136"/>
      <c r="J21" s="327" t="s">
        <v>212</v>
      </c>
      <c r="K21" s="48" t="s">
        <v>148</v>
      </c>
      <c r="L21" s="37">
        <v>12</v>
      </c>
      <c r="M21" s="115"/>
      <c r="N21" s="115"/>
      <c r="O21" s="115"/>
      <c r="P21" s="115"/>
      <c r="Q21" s="115">
        <f t="shared" si="1"/>
        <v>0</v>
      </c>
      <c r="R21" s="115">
        <f t="shared" si="2"/>
        <v>0</v>
      </c>
    </row>
    <row r="22" spans="1:18" ht="12.75">
      <c r="A22" s="328"/>
      <c r="B22" s="48" t="s">
        <v>149</v>
      </c>
      <c r="C22" s="37">
        <v>13</v>
      </c>
      <c r="D22" s="136"/>
      <c r="E22" s="136"/>
      <c r="F22" s="136"/>
      <c r="G22" s="136"/>
      <c r="H22" s="136"/>
      <c r="I22" s="136"/>
      <c r="J22" s="328"/>
      <c r="K22" s="48" t="s">
        <v>149</v>
      </c>
      <c r="L22" s="37">
        <v>13</v>
      </c>
      <c r="M22" s="115"/>
      <c r="N22" s="115"/>
      <c r="O22" s="115"/>
      <c r="P22" s="115"/>
      <c r="Q22" s="115">
        <f t="shared" si="1"/>
        <v>0</v>
      </c>
      <c r="R22" s="115">
        <f t="shared" si="2"/>
        <v>0</v>
      </c>
    </row>
    <row r="23" spans="1:18" ht="12.75">
      <c r="A23" s="331"/>
      <c r="B23" s="48" t="s">
        <v>142</v>
      </c>
      <c r="C23" s="37">
        <v>14</v>
      </c>
      <c r="D23" s="136"/>
      <c r="E23" s="136"/>
      <c r="F23" s="136"/>
      <c r="G23" s="136"/>
      <c r="H23" s="136"/>
      <c r="I23" s="136"/>
      <c r="J23" s="331"/>
      <c r="K23" s="48" t="s">
        <v>142</v>
      </c>
      <c r="L23" s="37">
        <v>14</v>
      </c>
      <c r="M23" s="115"/>
      <c r="N23" s="115"/>
      <c r="O23" s="115"/>
      <c r="P23" s="115"/>
      <c r="Q23" s="115">
        <f t="shared" si="1"/>
        <v>0</v>
      </c>
      <c r="R23" s="115">
        <f t="shared" si="2"/>
        <v>0</v>
      </c>
    </row>
    <row r="24" spans="1:18" ht="12.75">
      <c r="A24" s="351" t="s">
        <v>151</v>
      </c>
      <c r="B24" s="48" t="s">
        <v>152</v>
      </c>
      <c r="C24" s="37">
        <v>15</v>
      </c>
      <c r="D24" s="115"/>
      <c r="E24" s="115"/>
      <c r="F24" s="115"/>
      <c r="G24" s="115"/>
      <c r="H24" s="115"/>
      <c r="I24" s="115"/>
      <c r="J24" s="351" t="s">
        <v>151</v>
      </c>
      <c r="K24" s="48" t="s">
        <v>152</v>
      </c>
      <c r="L24" s="37">
        <v>15</v>
      </c>
      <c r="M24" s="115"/>
      <c r="N24" s="115"/>
      <c r="O24" s="115"/>
      <c r="P24" s="115"/>
      <c r="Q24" s="115">
        <f t="shared" si="1"/>
        <v>0</v>
      </c>
      <c r="R24" s="115">
        <f t="shared" si="2"/>
        <v>0</v>
      </c>
    </row>
    <row r="25" spans="1:18" ht="12.75">
      <c r="A25" s="355"/>
      <c r="B25" s="48" t="s">
        <v>153</v>
      </c>
      <c r="C25" s="37">
        <v>16</v>
      </c>
      <c r="D25" s="136"/>
      <c r="E25" s="136"/>
      <c r="F25" s="136"/>
      <c r="G25" s="136"/>
      <c r="H25" s="136"/>
      <c r="I25" s="136"/>
      <c r="J25" s="355"/>
      <c r="K25" s="48" t="s">
        <v>153</v>
      </c>
      <c r="L25" s="37">
        <v>16</v>
      </c>
      <c r="M25" s="115"/>
      <c r="N25" s="115"/>
      <c r="O25" s="115"/>
      <c r="P25" s="115"/>
      <c r="Q25" s="115">
        <f t="shared" si="1"/>
        <v>0</v>
      </c>
      <c r="R25" s="115">
        <f t="shared" si="2"/>
        <v>0</v>
      </c>
    </row>
    <row r="26" spans="1:18" ht="12.75">
      <c r="A26" s="352"/>
      <c r="B26" s="48" t="s">
        <v>142</v>
      </c>
      <c r="C26" s="37">
        <v>17</v>
      </c>
      <c r="D26" s="115"/>
      <c r="E26" s="115"/>
      <c r="F26" s="115"/>
      <c r="G26" s="115"/>
      <c r="H26" s="115"/>
      <c r="I26" s="115"/>
      <c r="J26" s="352"/>
      <c r="K26" s="48" t="s">
        <v>142</v>
      </c>
      <c r="L26" s="37">
        <v>17</v>
      </c>
      <c r="M26" s="115"/>
      <c r="N26" s="115"/>
      <c r="O26" s="115"/>
      <c r="P26" s="115"/>
      <c r="Q26" s="115">
        <f t="shared" si="1"/>
        <v>0</v>
      </c>
      <c r="R26" s="115">
        <f t="shared" si="2"/>
        <v>0</v>
      </c>
    </row>
    <row r="27" spans="1:18" ht="12.75">
      <c r="A27" s="351" t="s">
        <v>154</v>
      </c>
      <c r="B27" s="48" t="s">
        <v>148</v>
      </c>
      <c r="C27" s="37">
        <v>18</v>
      </c>
      <c r="D27" s="136"/>
      <c r="E27" s="136"/>
      <c r="F27" s="136"/>
      <c r="G27" s="136"/>
      <c r="H27" s="136"/>
      <c r="I27" s="136"/>
      <c r="J27" s="351" t="s">
        <v>154</v>
      </c>
      <c r="K27" s="48" t="s">
        <v>148</v>
      </c>
      <c r="L27" s="37">
        <v>18</v>
      </c>
      <c r="M27" s="115"/>
      <c r="N27" s="115"/>
      <c r="O27" s="115"/>
      <c r="P27" s="115"/>
      <c r="Q27" s="115">
        <f t="shared" si="1"/>
        <v>0</v>
      </c>
      <c r="R27" s="115">
        <f t="shared" si="2"/>
        <v>0</v>
      </c>
    </row>
    <row r="28" spans="1:18" ht="12.75">
      <c r="A28" s="355"/>
      <c r="B28" s="48" t="s">
        <v>149</v>
      </c>
      <c r="C28" s="37">
        <v>19</v>
      </c>
      <c r="D28" s="115"/>
      <c r="E28" s="115"/>
      <c r="F28" s="115"/>
      <c r="G28" s="115"/>
      <c r="H28" s="115"/>
      <c r="I28" s="115"/>
      <c r="J28" s="355"/>
      <c r="K28" s="48" t="s">
        <v>149</v>
      </c>
      <c r="L28" s="37">
        <v>19</v>
      </c>
      <c r="M28" s="115"/>
      <c r="N28" s="115"/>
      <c r="O28" s="115"/>
      <c r="P28" s="115"/>
      <c r="Q28" s="115">
        <f t="shared" si="1"/>
        <v>0</v>
      </c>
      <c r="R28" s="115">
        <f t="shared" si="2"/>
        <v>0</v>
      </c>
    </row>
    <row r="29" spans="1:18" ht="12.75">
      <c r="A29" s="352"/>
      <c r="B29" s="48" t="s">
        <v>142</v>
      </c>
      <c r="C29" s="37">
        <v>20</v>
      </c>
      <c r="D29" s="115"/>
      <c r="E29" s="115"/>
      <c r="F29" s="115"/>
      <c r="G29" s="115"/>
      <c r="H29" s="115"/>
      <c r="I29" s="115"/>
      <c r="J29" s="352"/>
      <c r="K29" s="48" t="s">
        <v>142</v>
      </c>
      <c r="L29" s="37">
        <v>20</v>
      </c>
      <c r="M29" s="115"/>
      <c r="N29" s="115"/>
      <c r="O29" s="115"/>
      <c r="P29" s="115"/>
      <c r="Q29" s="115">
        <f t="shared" si="1"/>
        <v>0</v>
      </c>
      <c r="R29" s="115">
        <f t="shared" si="2"/>
        <v>0</v>
      </c>
    </row>
    <row r="30" spans="1:18" ht="38.25">
      <c r="A30" s="46" t="s">
        <v>197</v>
      </c>
      <c r="B30" s="48" t="s">
        <v>142</v>
      </c>
      <c r="C30" s="37">
        <v>21</v>
      </c>
      <c r="D30" s="115"/>
      <c r="E30" s="115"/>
      <c r="F30" s="115"/>
      <c r="G30" s="115"/>
      <c r="H30" s="115"/>
      <c r="I30" s="115"/>
      <c r="J30" s="46" t="s">
        <v>155</v>
      </c>
      <c r="K30" s="48" t="s">
        <v>142</v>
      </c>
      <c r="L30" s="37">
        <v>21</v>
      </c>
      <c r="M30" s="115"/>
      <c r="N30" s="115"/>
      <c r="O30" s="115"/>
      <c r="P30" s="115"/>
      <c r="Q30" s="115">
        <f t="shared" si="1"/>
        <v>0</v>
      </c>
      <c r="R30" s="115">
        <f t="shared" si="2"/>
        <v>0</v>
      </c>
    </row>
    <row r="31" ht="12.75">
      <c r="J31" s="11" t="s">
        <v>210</v>
      </c>
    </row>
    <row r="32" spans="10:18" ht="13.5" customHeight="1">
      <c r="J32" s="354" t="s">
        <v>168</v>
      </c>
      <c r="K32" s="354"/>
      <c r="L32" s="354"/>
      <c r="M32" s="354"/>
      <c r="N32" s="354"/>
      <c r="O32" s="354"/>
      <c r="P32" s="354"/>
      <c r="Q32" s="354"/>
      <c r="R32" s="354"/>
    </row>
  </sheetData>
  <sheetProtection/>
  <mergeCells count="48">
    <mergeCell ref="A4:A7"/>
    <mergeCell ref="B4:B7"/>
    <mergeCell ref="C4:C7"/>
    <mergeCell ref="D4:I4"/>
    <mergeCell ref="B9:B10"/>
    <mergeCell ref="C9:C10"/>
    <mergeCell ref="D9:D10"/>
    <mergeCell ref="E9:E10"/>
    <mergeCell ref="F9:F10"/>
    <mergeCell ref="G9:G10"/>
    <mergeCell ref="A21:A23"/>
    <mergeCell ref="A24:A26"/>
    <mergeCell ref="A27:A29"/>
    <mergeCell ref="A11:A14"/>
    <mergeCell ref="A15:A17"/>
    <mergeCell ref="A18:A20"/>
    <mergeCell ref="F3:I3"/>
    <mergeCell ref="D5:E6"/>
    <mergeCell ref="F5:G6"/>
    <mergeCell ref="H5:I6"/>
    <mergeCell ref="J21:J23"/>
    <mergeCell ref="J4:J7"/>
    <mergeCell ref="J15:J17"/>
    <mergeCell ref="J18:J20"/>
    <mergeCell ref="H9:H10"/>
    <mergeCell ref="I9:I10"/>
    <mergeCell ref="K4:K7"/>
    <mergeCell ref="L4:L7"/>
    <mergeCell ref="K9:K10"/>
    <mergeCell ref="L9:L10"/>
    <mergeCell ref="M9:M10"/>
    <mergeCell ref="J11:J14"/>
    <mergeCell ref="Q4:R5"/>
    <mergeCell ref="M5:P5"/>
    <mergeCell ref="M6:N6"/>
    <mergeCell ref="O6:P6"/>
    <mergeCell ref="Q6:Q7"/>
    <mergeCell ref="R6:R7"/>
    <mergeCell ref="R9:R10"/>
    <mergeCell ref="J32:R32"/>
    <mergeCell ref="P3:R3"/>
    <mergeCell ref="N9:N10"/>
    <mergeCell ref="O9:O10"/>
    <mergeCell ref="P9:P10"/>
    <mergeCell ref="Q9:Q10"/>
    <mergeCell ref="J24:J26"/>
    <mergeCell ref="J27:J29"/>
    <mergeCell ref="M4:P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43.375" style="6" customWidth="1"/>
    <col min="2" max="2" width="6.125" style="6" customWidth="1"/>
    <col min="3" max="8" width="13.75390625" style="6" customWidth="1"/>
    <col min="9" max="9" width="0.74609375" style="6" customWidth="1"/>
    <col min="10" max="16384" width="8.00390625" style="6" customWidth="1"/>
  </cols>
  <sheetData>
    <row r="1" spans="1:8" ht="15.75">
      <c r="A1" s="234" t="s">
        <v>236</v>
      </c>
      <c r="B1" s="234"/>
      <c r="C1" s="234"/>
      <c r="D1" s="234"/>
      <c r="E1" s="234"/>
      <c r="F1" s="234"/>
      <c r="G1" s="234"/>
      <c r="H1" s="234"/>
    </row>
    <row r="2" spans="1:8" ht="12.75">
      <c r="A2" s="13" t="s">
        <v>235</v>
      </c>
      <c r="B2" s="30"/>
      <c r="C2" s="353" t="s">
        <v>625</v>
      </c>
      <c r="D2" s="353"/>
      <c r="E2" s="353"/>
      <c r="F2" s="353"/>
      <c r="G2" s="353"/>
      <c r="H2" s="353"/>
    </row>
    <row r="3" spans="1:8" ht="12.75" customHeight="1">
      <c r="A3" s="363" t="s">
        <v>10</v>
      </c>
      <c r="B3" s="363" t="s">
        <v>213</v>
      </c>
      <c r="C3" s="356" t="s">
        <v>214</v>
      </c>
      <c r="D3" s="357"/>
      <c r="E3" s="357"/>
      <c r="F3" s="357"/>
      <c r="G3" s="357"/>
      <c r="H3" s="371"/>
    </row>
    <row r="4" spans="1:8" ht="25.5" customHeight="1">
      <c r="A4" s="365"/>
      <c r="B4" s="365"/>
      <c r="C4" s="356" t="s">
        <v>215</v>
      </c>
      <c r="D4" s="358"/>
      <c r="E4" s="369" t="s">
        <v>216</v>
      </c>
      <c r="F4" s="370"/>
      <c r="G4" s="369" t="s">
        <v>193</v>
      </c>
      <c r="H4" s="370"/>
    </row>
    <row r="5" spans="1:8" ht="12.75">
      <c r="A5" s="364"/>
      <c r="B5" s="364"/>
      <c r="C5" s="71" t="s">
        <v>217</v>
      </c>
      <c r="D5" s="71" t="s">
        <v>218</v>
      </c>
      <c r="E5" s="71" t="s">
        <v>217</v>
      </c>
      <c r="F5" s="79" t="s">
        <v>219</v>
      </c>
      <c r="G5" s="71" t="s">
        <v>217</v>
      </c>
      <c r="H5" s="79" t="s">
        <v>219</v>
      </c>
    </row>
    <row r="6" spans="1:8" ht="12.75">
      <c r="A6" s="24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</row>
    <row r="7" spans="1:8" ht="12.75">
      <c r="A7" s="78" t="s">
        <v>220</v>
      </c>
      <c r="B7" s="37" t="s">
        <v>76</v>
      </c>
      <c r="C7" s="115">
        <f aca="true" t="shared" si="0" ref="C7:H7">C8+C16+C22</f>
        <v>0</v>
      </c>
      <c r="D7" s="115">
        <f t="shared" si="0"/>
        <v>0</v>
      </c>
      <c r="E7" s="115">
        <f t="shared" si="0"/>
        <v>0</v>
      </c>
      <c r="F7" s="115">
        <f t="shared" si="0"/>
        <v>0</v>
      </c>
      <c r="G7" s="115">
        <f t="shared" si="0"/>
        <v>0</v>
      </c>
      <c r="H7" s="115">
        <f t="shared" si="0"/>
        <v>0</v>
      </c>
    </row>
    <row r="8" spans="1:8" ht="12.75">
      <c r="A8" s="39" t="s">
        <v>221</v>
      </c>
      <c r="B8" s="333" t="s">
        <v>77</v>
      </c>
      <c r="C8" s="223">
        <f aca="true" t="shared" si="1" ref="C8:H8">SUM(C10:C15)</f>
        <v>0</v>
      </c>
      <c r="D8" s="223">
        <f t="shared" si="1"/>
        <v>0</v>
      </c>
      <c r="E8" s="223">
        <f t="shared" si="1"/>
        <v>0</v>
      </c>
      <c r="F8" s="223">
        <f t="shared" si="1"/>
        <v>0</v>
      </c>
      <c r="G8" s="223">
        <f t="shared" si="1"/>
        <v>0</v>
      </c>
      <c r="H8" s="223">
        <f t="shared" si="1"/>
        <v>0</v>
      </c>
    </row>
    <row r="9" spans="1:8" ht="25.5">
      <c r="A9" s="38" t="s">
        <v>222</v>
      </c>
      <c r="B9" s="334"/>
      <c r="C9" s="224"/>
      <c r="D9" s="224"/>
      <c r="E9" s="224"/>
      <c r="F9" s="224"/>
      <c r="G9" s="224"/>
      <c r="H9" s="224"/>
    </row>
    <row r="10" spans="1:8" ht="12.75">
      <c r="A10" s="39" t="s">
        <v>223</v>
      </c>
      <c r="B10" s="333" t="s">
        <v>78</v>
      </c>
      <c r="C10" s="223"/>
      <c r="D10" s="223"/>
      <c r="E10" s="223"/>
      <c r="F10" s="223"/>
      <c r="G10" s="223"/>
      <c r="H10" s="223"/>
    </row>
    <row r="11" spans="1:8" ht="12.75">
      <c r="A11" s="38" t="s">
        <v>224</v>
      </c>
      <c r="B11" s="334"/>
      <c r="C11" s="224"/>
      <c r="D11" s="224"/>
      <c r="E11" s="224"/>
      <c r="F11" s="224"/>
      <c r="G11" s="224"/>
      <c r="H11" s="224"/>
    </row>
    <row r="12" spans="1:8" ht="12.75">
      <c r="A12" s="38" t="s">
        <v>225</v>
      </c>
      <c r="B12" s="8" t="s">
        <v>79</v>
      </c>
      <c r="C12" s="115"/>
      <c r="D12" s="115"/>
      <c r="E12" s="115"/>
      <c r="F12" s="115"/>
      <c r="G12" s="115"/>
      <c r="H12" s="115"/>
    </row>
    <row r="13" spans="1:8" ht="12.75">
      <c r="A13" s="38" t="s">
        <v>226</v>
      </c>
      <c r="B13" s="8" t="s">
        <v>80</v>
      </c>
      <c r="C13" s="115"/>
      <c r="D13" s="115"/>
      <c r="E13" s="115"/>
      <c r="F13" s="115"/>
      <c r="G13" s="115"/>
      <c r="H13" s="115"/>
    </row>
    <row r="14" spans="1:8" ht="12.75">
      <c r="A14" s="38" t="s">
        <v>227</v>
      </c>
      <c r="B14" s="8" t="s">
        <v>81</v>
      </c>
      <c r="C14" s="115"/>
      <c r="D14" s="115"/>
      <c r="E14" s="115"/>
      <c r="F14" s="115"/>
      <c r="G14" s="115"/>
      <c r="H14" s="115"/>
    </row>
    <row r="15" spans="1:8" ht="12.75">
      <c r="A15" s="38" t="s">
        <v>228</v>
      </c>
      <c r="B15" s="8" t="s">
        <v>82</v>
      </c>
      <c r="C15" s="115"/>
      <c r="D15" s="115"/>
      <c r="E15" s="115"/>
      <c r="F15" s="115"/>
      <c r="G15" s="115"/>
      <c r="H15" s="115"/>
    </row>
    <row r="16" spans="1:8" ht="12.75" customHeight="1">
      <c r="A16" s="38" t="s">
        <v>229</v>
      </c>
      <c r="B16" s="8" t="s">
        <v>83</v>
      </c>
      <c r="C16" s="115"/>
      <c r="D16" s="115"/>
      <c r="E16" s="115"/>
      <c r="F16" s="115"/>
      <c r="G16" s="115"/>
      <c r="H16" s="115"/>
    </row>
    <row r="17" spans="1:8" ht="12.75">
      <c r="A17" s="38" t="s">
        <v>230</v>
      </c>
      <c r="B17" s="8" t="s">
        <v>84</v>
      </c>
      <c r="C17" s="115"/>
      <c r="D17" s="115"/>
      <c r="E17" s="115"/>
      <c r="F17" s="115"/>
      <c r="G17" s="115"/>
      <c r="H17" s="115"/>
    </row>
    <row r="18" spans="1:8" ht="25.5">
      <c r="A18" s="38" t="s">
        <v>231</v>
      </c>
      <c r="B18" s="8">
        <v>10</v>
      </c>
      <c r="C18" s="115"/>
      <c r="D18" s="115"/>
      <c r="E18" s="115"/>
      <c r="F18" s="115"/>
      <c r="G18" s="115"/>
      <c r="H18" s="115"/>
    </row>
    <row r="19" spans="1:8" ht="12.75">
      <c r="A19" s="38" t="s">
        <v>232</v>
      </c>
      <c r="B19" s="8">
        <v>11</v>
      </c>
      <c r="C19" s="115"/>
      <c r="D19" s="115"/>
      <c r="E19" s="115"/>
      <c r="F19" s="115"/>
      <c r="G19" s="115"/>
      <c r="H19" s="115"/>
    </row>
    <row r="20" spans="1:8" ht="12.75">
      <c r="A20" s="38" t="s">
        <v>233</v>
      </c>
      <c r="B20" s="8">
        <v>12</v>
      </c>
      <c r="C20" s="115"/>
      <c r="D20" s="115"/>
      <c r="E20" s="115"/>
      <c r="F20" s="115"/>
      <c r="G20" s="115"/>
      <c r="H20" s="115"/>
    </row>
    <row r="21" spans="1:8" ht="12.75">
      <c r="A21" s="38" t="s">
        <v>232</v>
      </c>
      <c r="B21" s="8">
        <v>13</v>
      </c>
      <c r="C21" s="115"/>
      <c r="D21" s="115"/>
      <c r="E21" s="115"/>
      <c r="F21" s="115"/>
      <c r="G21" s="115"/>
      <c r="H21" s="115"/>
    </row>
    <row r="22" spans="1:8" ht="25.5">
      <c r="A22" s="38" t="s">
        <v>657</v>
      </c>
      <c r="B22" s="8">
        <v>14</v>
      </c>
      <c r="C22" s="115"/>
      <c r="D22" s="115"/>
      <c r="E22" s="115"/>
      <c r="F22" s="115"/>
      <c r="G22" s="115"/>
      <c r="H22" s="115"/>
    </row>
    <row r="23" spans="1:8" ht="38.25">
      <c r="A23" s="38" t="s">
        <v>234</v>
      </c>
      <c r="B23" s="8">
        <v>15</v>
      </c>
      <c r="C23" s="115"/>
      <c r="D23" s="115"/>
      <c r="E23" s="115"/>
      <c r="F23" s="115"/>
      <c r="G23" s="115"/>
      <c r="H23" s="115"/>
    </row>
  </sheetData>
  <sheetProtection/>
  <mergeCells count="22">
    <mergeCell ref="B10:B11"/>
    <mergeCell ref="C10:C11"/>
    <mergeCell ref="B3:B5"/>
    <mergeCell ref="C3:H3"/>
    <mergeCell ref="G4:H4"/>
    <mergeCell ref="F10:F11"/>
    <mergeCell ref="G10:G11"/>
    <mergeCell ref="H10:H11"/>
    <mergeCell ref="B8:B9"/>
    <mergeCell ref="C8:C9"/>
    <mergeCell ref="D8:D9"/>
    <mergeCell ref="E8:E9"/>
    <mergeCell ref="C4:D4"/>
    <mergeCell ref="E4:F4"/>
    <mergeCell ref="D10:D11"/>
    <mergeCell ref="E10:E11"/>
    <mergeCell ref="C2:H2"/>
    <mergeCell ref="A1:H1"/>
    <mergeCell ref="F8:F9"/>
    <mergeCell ref="G8:G9"/>
    <mergeCell ref="H8:H9"/>
    <mergeCell ref="A3:A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111"/>
  <sheetViews>
    <sheetView showGridLine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8.00390625" defaultRowHeight="12.75"/>
  <cols>
    <col min="1" max="1" width="21.25390625" style="6" customWidth="1"/>
    <col min="2" max="2" width="5.75390625" style="6" customWidth="1"/>
    <col min="3" max="3" width="4.00390625" style="6" customWidth="1"/>
    <col min="4" max="4" width="6.875" style="6" customWidth="1"/>
    <col min="5" max="5" width="6.25390625" style="6" customWidth="1"/>
    <col min="6" max="6" width="6.875" style="6" customWidth="1"/>
    <col min="7" max="7" width="6.25390625" style="6" customWidth="1"/>
    <col min="8" max="8" width="6.875" style="6" customWidth="1"/>
    <col min="9" max="9" width="6.25390625" style="6" customWidth="1"/>
    <col min="10" max="10" width="6.875" style="6" customWidth="1"/>
    <col min="11" max="11" width="6.25390625" style="6" customWidth="1"/>
    <col min="12" max="12" width="6.875" style="6" customWidth="1"/>
    <col min="13" max="13" width="6.25390625" style="6" customWidth="1"/>
    <col min="14" max="14" width="6.875" style="6" customWidth="1"/>
    <col min="15" max="15" width="6.25390625" style="6" customWidth="1"/>
    <col min="16" max="16" width="6.875" style="6" customWidth="1"/>
    <col min="17" max="17" width="6.25390625" style="6" customWidth="1"/>
    <col min="18" max="18" width="6.875" style="6" customWidth="1"/>
    <col min="19" max="19" width="6.25390625" style="6" customWidth="1"/>
    <col min="20" max="33" width="7.625" style="6" customWidth="1"/>
    <col min="34" max="45" width="8.625" style="6" customWidth="1"/>
    <col min="46" max="50" width="10.00390625" style="6" customWidth="1"/>
    <col min="51" max="51" width="17.375" style="6" customWidth="1"/>
    <col min="52" max="52" width="19.375" style="6" customWidth="1"/>
    <col min="53" max="53" width="16.75390625" style="6" customWidth="1"/>
    <col min="54" max="54" width="0.74609375" style="6" customWidth="1"/>
    <col min="55" max="16384" width="8.00390625" style="6" customWidth="1"/>
  </cols>
  <sheetData>
    <row r="1" spans="4:17" ht="48.75" customHeight="1">
      <c r="D1" s="377" t="s">
        <v>626</v>
      </c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53" ht="12.75" customHeight="1">
      <c r="A2" s="13" t="s">
        <v>280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53" t="s">
        <v>281</v>
      </c>
      <c r="M2" s="353"/>
      <c r="N2" s="353"/>
      <c r="O2" s="353"/>
      <c r="P2" s="353"/>
      <c r="Q2" s="353"/>
      <c r="R2" s="353"/>
      <c r="S2" s="353"/>
      <c r="AB2" s="263" t="s">
        <v>354</v>
      </c>
      <c r="AC2" s="264"/>
      <c r="AD2" s="264"/>
      <c r="AE2" s="264"/>
      <c r="AF2" s="264"/>
      <c r="AG2" s="264"/>
      <c r="AN2" s="263" t="s">
        <v>354</v>
      </c>
      <c r="AO2" s="264"/>
      <c r="AP2" s="264"/>
      <c r="AQ2" s="264"/>
      <c r="AR2" s="264"/>
      <c r="AS2" s="264"/>
      <c r="AV2" s="263" t="s">
        <v>354</v>
      </c>
      <c r="AW2" s="264"/>
      <c r="AX2" s="264"/>
      <c r="AY2" s="264"/>
      <c r="AZ2" s="264"/>
      <c r="BA2" s="264"/>
    </row>
    <row r="3" spans="1:53" ht="12.75" customHeight="1">
      <c r="A3" s="363" t="s">
        <v>237</v>
      </c>
      <c r="B3" s="384" t="s">
        <v>275</v>
      </c>
      <c r="C3" s="240" t="s">
        <v>74</v>
      </c>
      <c r="D3" s="373" t="s">
        <v>238</v>
      </c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5"/>
      <c r="T3" s="369" t="s">
        <v>238</v>
      </c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0"/>
      <c r="AH3" s="369" t="s">
        <v>238</v>
      </c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0"/>
      <c r="AT3" s="372" t="s">
        <v>238</v>
      </c>
      <c r="AU3" s="372"/>
      <c r="AV3" s="372"/>
      <c r="AW3" s="372"/>
      <c r="AX3" s="372"/>
      <c r="AY3" s="372" t="s">
        <v>363</v>
      </c>
      <c r="AZ3" s="372" t="s">
        <v>58</v>
      </c>
      <c r="BA3" s="372"/>
    </row>
    <row r="4" spans="1:53" ht="12.75" customHeight="1">
      <c r="A4" s="365"/>
      <c r="B4" s="385"/>
      <c r="C4" s="241"/>
      <c r="D4" s="373" t="s">
        <v>239</v>
      </c>
      <c r="E4" s="374"/>
      <c r="F4" s="374"/>
      <c r="G4" s="374"/>
      <c r="H4" s="374"/>
      <c r="I4" s="374"/>
      <c r="J4" s="374"/>
      <c r="K4" s="374"/>
      <c r="L4" s="374"/>
      <c r="M4" s="375"/>
      <c r="N4" s="387" t="s">
        <v>240</v>
      </c>
      <c r="O4" s="388"/>
      <c r="P4" s="388"/>
      <c r="Q4" s="388"/>
      <c r="R4" s="388"/>
      <c r="S4" s="389"/>
      <c r="T4" s="356" t="s">
        <v>350</v>
      </c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8"/>
      <c r="AH4" s="356" t="s">
        <v>350</v>
      </c>
      <c r="AI4" s="357"/>
      <c r="AJ4" s="357"/>
      <c r="AK4" s="357"/>
      <c r="AL4" s="357"/>
      <c r="AM4" s="358"/>
      <c r="AN4" s="378" t="s">
        <v>357</v>
      </c>
      <c r="AO4" s="379"/>
      <c r="AP4" s="379"/>
      <c r="AQ4" s="379"/>
      <c r="AR4" s="379"/>
      <c r="AS4" s="380"/>
      <c r="AT4" s="372" t="s">
        <v>358</v>
      </c>
      <c r="AU4" s="372"/>
      <c r="AV4" s="372"/>
      <c r="AW4" s="372" t="s">
        <v>359</v>
      </c>
      <c r="AX4" s="372"/>
      <c r="AY4" s="372"/>
      <c r="AZ4" s="372" t="s">
        <v>361</v>
      </c>
      <c r="BA4" s="372" t="s">
        <v>362</v>
      </c>
    </row>
    <row r="5" spans="1:53" ht="12.75" customHeight="1">
      <c r="A5" s="365"/>
      <c r="B5" s="385"/>
      <c r="C5" s="241"/>
      <c r="D5" s="335" t="s">
        <v>55</v>
      </c>
      <c r="E5" s="336"/>
      <c r="F5" s="336"/>
      <c r="G5" s="336"/>
      <c r="H5" s="336"/>
      <c r="I5" s="337"/>
      <c r="J5" s="373" t="s">
        <v>200</v>
      </c>
      <c r="K5" s="374"/>
      <c r="L5" s="374"/>
      <c r="M5" s="375"/>
      <c r="N5" s="390"/>
      <c r="O5" s="391"/>
      <c r="P5" s="391"/>
      <c r="Q5" s="391"/>
      <c r="R5" s="391"/>
      <c r="S5" s="392"/>
      <c r="T5" s="369" t="s">
        <v>55</v>
      </c>
      <c r="U5" s="376"/>
      <c r="V5" s="376"/>
      <c r="W5" s="376"/>
      <c r="X5" s="376"/>
      <c r="Y5" s="370"/>
      <c r="Z5" s="369" t="s">
        <v>351</v>
      </c>
      <c r="AA5" s="376"/>
      <c r="AB5" s="376"/>
      <c r="AC5" s="376"/>
      <c r="AD5" s="376"/>
      <c r="AE5" s="376"/>
      <c r="AF5" s="376"/>
      <c r="AG5" s="370"/>
      <c r="AH5" s="369" t="s">
        <v>355</v>
      </c>
      <c r="AI5" s="376"/>
      <c r="AJ5" s="376"/>
      <c r="AK5" s="376"/>
      <c r="AL5" s="376"/>
      <c r="AM5" s="370"/>
      <c r="AN5" s="381"/>
      <c r="AO5" s="382"/>
      <c r="AP5" s="382"/>
      <c r="AQ5" s="382"/>
      <c r="AR5" s="382"/>
      <c r="AS5" s="383"/>
      <c r="AT5" s="372"/>
      <c r="AU5" s="372"/>
      <c r="AV5" s="372"/>
      <c r="AW5" s="372"/>
      <c r="AX5" s="372"/>
      <c r="AY5" s="372"/>
      <c r="AZ5" s="372"/>
      <c r="BA5" s="372"/>
    </row>
    <row r="6" spans="1:53" ht="39.75" customHeight="1">
      <c r="A6" s="365"/>
      <c r="B6" s="385"/>
      <c r="C6" s="241"/>
      <c r="D6" s="335" t="s">
        <v>147</v>
      </c>
      <c r="E6" s="337"/>
      <c r="F6" s="335" t="s">
        <v>278</v>
      </c>
      <c r="G6" s="337"/>
      <c r="H6" s="335" t="s">
        <v>142</v>
      </c>
      <c r="I6" s="337"/>
      <c r="J6" s="335" t="s">
        <v>147</v>
      </c>
      <c r="K6" s="337"/>
      <c r="L6" s="335" t="s">
        <v>142</v>
      </c>
      <c r="M6" s="337"/>
      <c r="N6" s="335" t="s">
        <v>279</v>
      </c>
      <c r="O6" s="337"/>
      <c r="P6" s="335" t="s">
        <v>242</v>
      </c>
      <c r="Q6" s="337"/>
      <c r="R6" s="335" t="s">
        <v>142</v>
      </c>
      <c r="S6" s="337"/>
      <c r="T6" s="356" t="s">
        <v>149</v>
      </c>
      <c r="U6" s="358"/>
      <c r="V6" s="356" t="s">
        <v>148</v>
      </c>
      <c r="W6" s="358"/>
      <c r="X6" s="356" t="s">
        <v>142</v>
      </c>
      <c r="Y6" s="358"/>
      <c r="Z6" s="356" t="s">
        <v>352</v>
      </c>
      <c r="AA6" s="358"/>
      <c r="AB6" s="356" t="s">
        <v>353</v>
      </c>
      <c r="AC6" s="358"/>
      <c r="AD6" s="356" t="s">
        <v>148</v>
      </c>
      <c r="AE6" s="358"/>
      <c r="AF6" s="356" t="s">
        <v>142</v>
      </c>
      <c r="AG6" s="358"/>
      <c r="AH6" s="356" t="s">
        <v>356</v>
      </c>
      <c r="AI6" s="358"/>
      <c r="AJ6" s="356" t="s">
        <v>148</v>
      </c>
      <c r="AK6" s="358"/>
      <c r="AL6" s="369" t="s">
        <v>142</v>
      </c>
      <c r="AM6" s="370"/>
      <c r="AN6" s="356" t="s">
        <v>356</v>
      </c>
      <c r="AO6" s="358"/>
      <c r="AP6" s="356" t="s">
        <v>148</v>
      </c>
      <c r="AQ6" s="358"/>
      <c r="AR6" s="369" t="s">
        <v>142</v>
      </c>
      <c r="AS6" s="370"/>
      <c r="AT6" s="77" t="s">
        <v>364</v>
      </c>
      <c r="AU6" s="77" t="s">
        <v>148</v>
      </c>
      <c r="AV6" s="77" t="s">
        <v>142</v>
      </c>
      <c r="AW6" s="372"/>
      <c r="AX6" s="372"/>
      <c r="AY6" s="372"/>
      <c r="AZ6" s="372"/>
      <c r="BA6" s="372"/>
    </row>
    <row r="7" spans="1:53" ht="12.75" customHeight="1">
      <c r="A7" s="364"/>
      <c r="B7" s="386"/>
      <c r="C7" s="332"/>
      <c r="D7" s="19" t="s">
        <v>243</v>
      </c>
      <c r="E7" s="19" t="s">
        <v>244</v>
      </c>
      <c r="F7" s="19" t="s">
        <v>243</v>
      </c>
      <c r="G7" s="19" t="s">
        <v>244</v>
      </c>
      <c r="H7" s="19" t="s">
        <v>243</v>
      </c>
      <c r="I7" s="19" t="s">
        <v>244</v>
      </c>
      <c r="J7" s="19" t="s">
        <v>243</v>
      </c>
      <c r="K7" s="19" t="s">
        <v>244</v>
      </c>
      <c r="L7" s="19" t="s">
        <v>243</v>
      </c>
      <c r="M7" s="19" t="s">
        <v>244</v>
      </c>
      <c r="N7" s="19" t="s">
        <v>243</v>
      </c>
      <c r="O7" s="19" t="s">
        <v>244</v>
      </c>
      <c r="P7" s="19" t="s">
        <v>243</v>
      </c>
      <c r="Q7" s="19" t="s">
        <v>244</v>
      </c>
      <c r="R7" s="19" t="s">
        <v>243</v>
      </c>
      <c r="S7" s="19" t="s">
        <v>244</v>
      </c>
      <c r="T7" s="89" t="s">
        <v>243</v>
      </c>
      <c r="U7" s="79" t="s">
        <v>244</v>
      </c>
      <c r="V7" s="79" t="s">
        <v>243</v>
      </c>
      <c r="W7" s="79" t="s">
        <v>244</v>
      </c>
      <c r="X7" s="79" t="s">
        <v>243</v>
      </c>
      <c r="Y7" s="79" t="s">
        <v>244</v>
      </c>
      <c r="Z7" s="79" t="s">
        <v>243</v>
      </c>
      <c r="AA7" s="79" t="s">
        <v>244</v>
      </c>
      <c r="AB7" s="79" t="s">
        <v>243</v>
      </c>
      <c r="AC7" s="79" t="s">
        <v>244</v>
      </c>
      <c r="AD7" s="79" t="s">
        <v>243</v>
      </c>
      <c r="AE7" s="79" t="s">
        <v>244</v>
      </c>
      <c r="AF7" s="79" t="s">
        <v>243</v>
      </c>
      <c r="AG7" s="79" t="s">
        <v>244</v>
      </c>
      <c r="AH7" s="89" t="s">
        <v>243</v>
      </c>
      <c r="AI7" s="79" t="s">
        <v>244</v>
      </c>
      <c r="AJ7" s="79" t="s">
        <v>243</v>
      </c>
      <c r="AK7" s="79" t="s">
        <v>244</v>
      </c>
      <c r="AL7" s="79" t="s">
        <v>243</v>
      </c>
      <c r="AM7" s="79" t="s">
        <v>244</v>
      </c>
      <c r="AN7" s="79" t="s">
        <v>243</v>
      </c>
      <c r="AO7" s="79" t="s">
        <v>244</v>
      </c>
      <c r="AP7" s="79" t="s">
        <v>243</v>
      </c>
      <c r="AQ7" s="79" t="s">
        <v>244</v>
      </c>
      <c r="AR7" s="79" t="s">
        <v>243</v>
      </c>
      <c r="AS7" s="79" t="s">
        <v>244</v>
      </c>
      <c r="AT7" s="90" t="s">
        <v>243</v>
      </c>
      <c r="AU7" s="90" t="s">
        <v>243</v>
      </c>
      <c r="AV7" s="90" t="s">
        <v>243</v>
      </c>
      <c r="AW7" s="90" t="s">
        <v>360</v>
      </c>
      <c r="AX7" s="90" t="s">
        <v>244</v>
      </c>
      <c r="AY7" s="372"/>
      <c r="AZ7" s="372"/>
      <c r="BA7" s="372"/>
    </row>
    <row r="8" spans="1:53" ht="12.75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9">
        <v>20</v>
      </c>
      <c r="U8" s="79">
        <v>21</v>
      </c>
      <c r="V8" s="79">
        <v>22</v>
      </c>
      <c r="W8" s="79">
        <v>23</v>
      </c>
      <c r="X8" s="79">
        <v>24</v>
      </c>
      <c r="Y8" s="79">
        <v>25</v>
      </c>
      <c r="Z8" s="79">
        <v>26</v>
      </c>
      <c r="AA8" s="79">
        <v>27</v>
      </c>
      <c r="AB8" s="79">
        <v>28</v>
      </c>
      <c r="AC8" s="79">
        <v>29</v>
      </c>
      <c r="AD8" s="79">
        <v>30</v>
      </c>
      <c r="AE8" s="79">
        <v>31</v>
      </c>
      <c r="AF8" s="79">
        <v>32</v>
      </c>
      <c r="AG8" s="79">
        <v>33</v>
      </c>
      <c r="AH8" s="70">
        <v>34</v>
      </c>
      <c r="AI8" s="71">
        <v>35</v>
      </c>
      <c r="AJ8" s="71">
        <v>36</v>
      </c>
      <c r="AK8" s="71">
        <v>37</v>
      </c>
      <c r="AL8" s="71">
        <v>38</v>
      </c>
      <c r="AM8" s="71">
        <v>39</v>
      </c>
      <c r="AN8" s="71">
        <v>40</v>
      </c>
      <c r="AO8" s="71">
        <v>41</v>
      </c>
      <c r="AP8" s="71">
        <v>42</v>
      </c>
      <c r="AQ8" s="71">
        <v>43</v>
      </c>
      <c r="AR8" s="71">
        <v>44</v>
      </c>
      <c r="AS8" s="71">
        <v>45</v>
      </c>
      <c r="AT8" s="24">
        <v>46</v>
      </c>
      <c r="AU8" s="37">
        <v>47</v>
      </c>
      <c r="AV8" s="37">
        <v>48</v>
      </c>
      <c r="AW8" s="37">
        <v>49</v>
      </c>
      <c r="AX8" s="37">
        <v>50</v>
      </c>
      <c r="AY8" s="37">
        <v>51</v>
      </c>
      <c r="AZ8" s="37">
        <v>52</v>
      </c>
      <c r="BA8" s="37">
        <v>53</v>
      </c>
    </row>
    <row r="9" spans="1:53" ht="12.75">
      <c r="A9" s="78" t="s">
        <v>245</v>
      </c>
      <c r="B9" s="8"/>
      <c r="C9" s="37" t="s">
        <v>76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>
        <f>H9+I9+R9+S9+X9+Y9+AR9+AS9+AV9+AW9+AX9</f>
        <v>0</v>
      </c>
      <c r="AZ9" s="115">
        <f>H9+R9+X9+AR9+AV9+AW9</f>
        <v>0</v>
      </c>
      <c r="BA9" s="115">
        <f>I9+S9+Y9+AS9+AX9</f>
        <v>0</v>
      </c>
    </row>
    <row r="10" spans="1:53" ht="12.75">
      <c r="A10" s="78" t="s">
        <v>246</v>
      </c>
      <c r="B10" s="80" t="s">
        <v>276</v>
      </c>
      <c r="C10" s="37" t="s">
        <v>77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>
        <f aca="true" t="shared" si="0" ref="AY10:AY36">H10+I10+R10+S10+X10+Y10+AR10+AS10+AV10+AW10+AX10</f>
        <v>0</v>
      </c>
      <c r="AZ10" s="115">
        <f aca="true" t="shared" si="1" ref="AZ10:AZ36">H10+R10+X10+AR10+AV10+AW10</f>
        <v>0</v>
      </c>
      <c r="BA10" s="115">
        <f aca="true" t="shared" si="2" ref="BA10:BA36">I10+S10+Y10+AS10+AX10</f>
        <v>0</v>
      </c>
    </row>
    <row r="11" spans="1:53" ht="12.75">
      <c r="A11" s="41" t="s">
        <v>247</v>
      </c>
      <c r="B11" s="37">
        <v>14</v>
      </c>
      <c r="C11" s="37" t="s">
        <v>78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>
        <f t="shared" si="0"/>
        <v>0</v>
      </c>
      <c r="AZ11" s="115">
        <f t="shared" si="1"/>
        <v>0</v>
      </c>
      <c r="BA11" s="115">
        <f t="shared" si="2"/>
        <v>0</v>
      </c>
    </row>
    <row r="12" spans="1:53" ht="12.75">
      <c r="A12" s="41" t="s">
        <v>248</v>
      </c>
      <c r="B12" s="37">
        <v>15</v>
      </c>
      <c r="C12" s="37" t="s">
        <v>79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>
        <f t="shared" si="0"/>
        <v>0</v>
      </c>
      <c r="AZ12" s="115">
        <f t="shared" si="1"/>
        <v>0</v>
      </c>
      <c r="BA12" s="115">
        <f t="shared" si="2"/>
        <v>0</v>
      </c>
    </row>
    <row r="13" spans="1:53" ht="12.75">
      <c r="A13" s="41" t="s">
        <v>249</v>
      </c>
      <c r="B13" s="37">
        <v>17</v>
      </c>
      <c r="C13" s="37" t="s">
        <v>80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>
        <f t="shared" si="0"/>
        <v>0</v>
      </c>
      <c r="AZ13" s="115">
        <f t="shared" si="1"/>
        <v>0</v>
      </c>
      <c r="BA13" s="115">
        <f t="shared" si="2"/>
        <v>0</v>
      </c>
    </row>
    <row r="14" spans="1:53" ht="12.75">
      <c r="A14" s="41" t="s">
        <v>250</v>
      </c>
      <c r="B14" s="37">
        <v>20</v>
      </c>
      <c r="C14" s="37" t="s">
        <v>81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>
        <f t="shared" si="0"/>
        <v>0</v>
      </c>
      <c r="AZ14" s="115">
        <f t="shared" si="1"/>
        <v>0</v>
      </c>
      <c r="BA14" s="115">
        <f t="shared" si="2"/>
        <v>0</v>
      </c>
    </row>
    <row r="15" spans="1:53" ht="12.75">
      <c r="A15" s="41" t="s">
        <v>251</v>
      </c>
      <c r="B15" s="37">
        <v>24</v>
      </c>
      <c r="C15" s="37" t="s">
        <v>82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>
        <f t="shared" si="0"/>
        <v>0</v>
      </c>
      <c r="AZ15" s="115">
        <f t="shared" si="1"/>
        <v>0</v>
      </c>
      <c r="BA15" s="115">
        <f t="shared" si="2"/>
        <v>0</v>
      </c>
    </row>
    <row r="16" spans="1:53" ht="12.75">
      <c r="A16" s="41" t="s">
        <v>252</v>
      </c>
      <c r="B16" s="37">
        <v>29</v>
      </c>
      <c r="C16" s="37" t="s">
        <v>83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>
        <f t="shared" si="0"/>
        <v>0</v>
      </c>
      <c r="AZ16" s="115">
        <f t="shared" si="1"/>
        <v>0</v>
      </c>
      <c r="BA16" s="115">
        <f t="shared" si="2"/>
        <v>0</v>
      </c>
    </row>
    <row r="17" spans="1:53" ht="12.75">
      <c r="A17" s="41" t="s">
        <v>253</v>
      </c>
      <c r="B17" s="37">
        <v>34</v>
      </c>
      <c r="C17" s="37" t="s">
        <v>84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>
        <f t="shared" si="0"/>
        <v>0</v>
      </c>
      <c r="AZ17" s="115">
        <f t="shared" si="1"/>
        <v>0</v>
      </c>
      <c r="BA17" s="115">
        <f t="shared" si="2"/>
        <v>0</v>
      </c>
    </row>
    <row r="18" spans="1:53" ht="12.75">
      <c r="A18" s="41" t="s">
        <v>254</v>
      </c>
      <c r="B18" s="37">
        <v>38</v>
      </c>
      <c r="C18" s="37">
        <v>10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>
        <f t="shared" si="0"/>
        <v>0</v>
      </c>
      <c r="AZ18" s="115">
        <f t="shared" si="1"/>
        <v>0</v>
      </c>
      <c r="BA18" s="115">
        <f t="shared" si="2"/>
        <v>0</v>
      </c>
    </row>
    <row r="19" spans="1:53" ht="12.75">
      <c r="A19" s="41" t="s">
        <v>255</v>
      </c>
      <c r="B19" s="37">
        <v>42</v>
      </c>
      <c r="C19" s="37">
        <v>11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>
        <f t="shared" si="0"/>
        <v>0</v>
      </c>
      <c r="AZ19" s="115">
        <f t="shared" si="1"/>
        <v>0</v>
      </c>
      <c r="BA19" s="115">
        <f t="shared" si="2"/>
        <v>0</v>
      </c>
    </row>
    <row r="20" spans="1:53" ht="12.75">
      <c r="A20" s="41" t="s">
        <v>256</v>
      </c>
      <c r="B20" s="37">
        <v>46</v>
      </c>
      <c r="C20" s="37">
        <v>12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>
        <f t="shared" si="0"/>
        <v>0</v>
      </c>
      <c r="AZ20" s="115">
        <f t="shared" si="1"/>
        <v>0</v>
      </c>
      <c r="BA20" s="115">
        <f t="shared" si="2"/>
        <v>0</v>
      </c>
    </row>
    <row r="21" spans="1:53" ht="12.75">
      <c r="A21" s="41" t="s">
        <v>257</v>
      </c>
      <c r="B21" s="37">
        <v>54</v>
      </c>
      <c r="C21" s="37">
        <v>13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>
        <f t="shared" si="0"/>
        <v>0</v>
      </c>
      <c r="AZ21" s="115">
        <f t="shared" si="1"/>
        <v>0</v>
      </c>
      <c r="BA21" s="115">
        <f t="shared" si="2"/>
        <v>0</v>
      </c>
    </row>
    <row r="22" spans="1:53" ht="12.75">
      <c r="A22" s="41" t="s">
        <v>258</v>
      </c>
      <c r="B22" s="37">
        <v>61</v>
      </c>
      <c r="C22" s="37">
        <v>14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>
        <f t="shared" si="0"/>
        <v>0</v>
      </c>
      <c r="AZ22" s="115">
        <f t="shared" si="1"/>
        <v>0</v>
      </c>
      <c r="BA22" s="115">
        <f t="shared" si="2"/>
        <v>0</v>
      </c>
    </row>
    <row r="23" spans="1:53" ht="12.75">
      <c r="A23" s="41" t="s">
        <v>259</v>
      </c>
      <c r="B23" s="37">
        <v>66</v>
      </c>
      <c r="C23" s="37">
        <v>15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>
        <f t="shared" si="0"/>
        <v>0</v>
      </c>
      <c r="AZ23" s="115">
        <f t="shared" si="1"/>
        <v>0</v>
      </c>
      <c r="BA23" s="115">
        <f t="shared" si="2"/>
        <v>0</v>
      </c>
    </row>
    <row r="24" spans="1:53" ht="12.75">
      <c r="A24" s="41" t="s">
        <v>260</v>
      </c>
      <c r="B24" s="37">
        <v>68</v>
      </c>
      <c r="C24" s="37">
        <v>16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>
        <f t="shared" si="0"/>
        <v>0</v>
      </c>
      <c r="AZ24" s="115">
        <f t="shared" si="1"/>
        <v>0</v>
      </c>
      <c r="BA24" s="115">
        <f t="shared" si="2"/>
        <v>0</v>
      </c>
    </row>
    <row r="25" spans="1:53" ht="12.75">
      <c r="A25" s="41" t="s">
        <v>261</v>
      </c>
      <c r="B25" s="37">
        <v>28</v>
      </c>
      <c r="C25" s="37">
        <v>17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>
        <f t="shared" si="0"/>
        <v>0</v>
      </c>
      <c r="AZ25" s="115">
        <f t="shared" si="1"/>
        <v>0</v>
      </c>
      <c r="BA25" s="115">
        <f t="shared" si="2"/>
        <v>0</v>
      </c>
    </row>
    <row r="26" spans="1:53" ht="12.75">
      <c r="A26" s="41" t="s">
        <v>262</v>
      </c>
      <c r="B26" s="37">
        <v>70</v>
      </c>
      <c r="C26" s="37">
        <v>18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>
        <f t="shared" si="0"/>
        <v>0</v>
      </c>
      <c r="AZ26" s="115">
        <f t="shared" si="1"/>
        <v>0</v>
      </c>
      <c r="BA26" s="115">
        <f t="shared" si="2"/>
        <v>0</v>
      </c>
    </row>
    <row r="27" spans="1:53" ht="12.75">
      <c r="A27" s="41" t="s">
        <v>263</v>
      </c>
      <c r="B27" s="37">
        <v>78</v>
      </c>
      <c r="C27" s="37">
        <v>19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>
        <f t="shared" si="0"/>
        <v>0</v>
      </c>
      <c r="AZ27" s="115">
        <f t="shared" si="1"/>
        <v>0</v>
      </c>
      <c r="BA27" s="115">
        <f t="shared" si="2"/>
        <v>0</v>
      </c>
    </row>
    <row r="28" spans="1:53" ht="12.75">
      <c r="A28" s="41" t="s">
        <v>282</v>
      </c>
      <c r="B28" s="37">
        <v>45</v>
      </c>
      <c r="C28" s="37">
        <v>20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>
        <f t="shared" si="0"/>
        <v>0</v>
      </c>
      <c r="AZ28" s="115">
        <f t="shared" si="1"/>
        <v>0</v>
      </c>
      <c r="BA28" s="115">
        <f t="shared" si="2"/>
        <v>0</v>
      </c>
    </row>
    <row r="29" spans="1:53" ht="12.75">
      <c r="A29" s="78" t="s">
        <v>264</v>
      </c>
      <c r="B29" s="80" t="s">
        <v>346</v>
      </c>
      <c r="C29" s="37">
        <v>21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>
        <f t="shared" si="0"/>
        <v>0</v>
      </c>
      <c r="AZ29" s="115">
        <f t="shared" si="1"/>
        <v>0</v>
      </c>
      <c r="BA29" s="115">
        <f t="shared" si="2"/>
        <v>0</v>
      </c>
    </row>
    <row r="30" spans="1:53" ht="12.75">
      <c r="A30" s="41" t="s">
        <v>265</v>
      </c>
      <c r="B30" s="37">
        <v>86</v>
      </c>
      <c r="C30" s="37">
        <v>22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>
        <f t="shared" si="0"/>
        <v>0</v>
      </c>
      <c r="AZ30" s="115">
        <f t="shared" si="1"/>
        <v>0</v>
      </c>
      <c r="BA30" s="115">
        <f t="shared" si="2"/>
        <v>0</v>
      </c>
    </row>
    <row r="31" spans="1:53" ht="12.75">
      <c r="A31" s="41" t="s">
        <v>266</v>
      </c>
      <c r="B31" s="37">
        <v>87</v>
      </c>
      <c r="C31" s="37">
        <v>23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>
        <f t="shared" si="0"/>
        <v>0</v>
      </c>
      <c r="AZ31" s="115">
        <f t="shared" si="1"/>
        <v>0</v>
      </c>
      <c r="BA31" s="115">
        <f t="shared" si="2"/>
        <v>0</v>
      </c>
    </row>
    <row r="32" spans="1:53" ht="12.75">
      <c r="A32" s="41" t="s">
        <v>267</v>
      </c>
      <c r="B32" s="37">
        <v>11</v>
      </c>
      <c r="C32" s="37">
        <v>24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>
        <f t="shared" si="0"/>
        <v>0</v>
      </c>
      <c r="AZ32" s="115">
        <f t="shared" si="1"/>
        <v>0</v>
      </c>
      <c r="BA32" s="115">
        <f t="shared" si="2"/>
        <v>0</v>
      </c>
    </row>
    <row r="33" spans="1:53" ht="12.75">
      <c r="A33" s="41" t="s">
        <v>268</v>
      </c>
      <c r="B33" s="37">
        <v>11100</v>
      </c>
      <c r="C33" s="37">
        <v>25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>
        <f t="shared" si="0"/>
        <v>0</v>
      </c>
      <c r="AZ33" s="115">
        <f t="shared" si="1"/>
        <v>0</v>
      </c>
      <c r="BA33" s="115">
        <f t="shared" si="2"/>
        <v>0</v>
      </c>
    </row>
    <row r="34" spans="1:53" ht="12.75">
      <c r="A34" s="41" t="s">
        <v>269</v>
      </c>
      <c r="B34" s="37">
        <v>19</v>
      </c>
      <c r="C34" s="37">
        <v>26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>
        <f t="shared" si="0"/>
        <v>0</v>
      </c>
      <c r="AZ34" s="115">
        <f t="shared" si="1"/>
        <v>0</v>
      </c>
      <c r="BA34" s="115">
        <f t="shared" si="2"/>
        <v>0</v>
      </c>
    </row>
    <row r="35" spans="1:53" ht="12.75" customHeight="1">
      <c r="A35" s="41" t="s">
        <v>270</v>
      </c>
      <c r="B35" s="37">
        <v>27</v>
      </c>
      <c r="C35" s="37">
        <v>27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>
        <f t="shared" si="0"/>
        <v>0</v>
      </c>
      <c r="AZ35" s="115">
        <f t="shared" si="1"/>
        <v>0</v>
      </c>
      <c r="BA35" s="115">
        <f t="shared" si="2"/>
        <v>0</v>
      </c>
    </row>
    <row r="36" spans="1:53" ht="12.75">
      <c r="A36" s="41" t="s">
        <v>271</v>
      </c>
      <c r="B36" s="37">
        <v>41</v>
      </c>
      <c r="C36" s="37">
        <v>28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>
        <f t="shared" si="0"/>
        <v>0</v>
      </c>
      <c r="AZ36" s="115">
        <f t="shared" si="1"/>
        <v>0</v>
      </c>
      <c r="BA36" s="115">
        <f t="shared" si="2"/>
        <v>0</v>
      </c>
    </row>
    <row r="37" spans="1:53" s="91" customFormat="1" ht="3.75" customHeight="1">
      <c r="A37" s="64"/>
      <c r="B37" s="75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</row>
    <row r="38" spans="1:53" ht="12.75" customHeight="1">
      <c r="A38" s="13" t="s">
        <v>280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53" t="s">
        <v>354</v>
      </c>
      <c r="M38" s="353"/>
      <c r="N38" s="353"/>
      <c r="O38" s="353"/>
      <c r="P38" s="353"/>
      <c r="Q38" s="353"/>
      <c r="R38" s="353"/>
      <c r="S38" s="353"/>
      <c r="AB38" s="263" t="s">
        <v>354</v>
      </c>
      <c r="AC38" s="264"/>
      <c r="AD38" s="264"/>
      <c r="AE38" s="264"/>
      <c r="AF38" s="264"/>
      <c r="AG38" s="264"/>
      <c r="AN38" s="263" t="s">
        <v>354</v>
      </c>
      <c r="AO38" s="264"/>
      <c r="AP38" s="264"/>
      <c r="AQ38" s="264"/>
      <c r="AR38" s="264"/>
      <c r="AS38" s="264"/>
      <c r="AV38" s="263" t="s">
        <v>354</v>
      </c>
      <c r="AW38" s="264"/>
      <c r="AX38" s="264"/>
      <c r="AY38" s="264"/>
      <c r="AZ38" s="264"/>
      <c r="BA38" s="264"/>
    </row>
    <row r="39" spans="1:53" ht="12.75" customHeight="1">
      <c r="A39" s="363" t="s">
        <v>237</v>
      </c>
      <c r="B39" s="384" t="s">
        <v>275</v>
      </c>
      <c r="C39" s="240" t="s">
        <v>74</v>
      </c>
      <c r="D39" s="373" t="s">
        <v>238</v>
      </c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5"/>
      <c r="T39" s="369" t="s">
        <v>238</v>
      </c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0"/>
      <c r="AH39" s="369" t="s">
        <v>238</v>
      </c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0"/>
      <c r="AT39" s="372" t="s">
        <v>238</v>
      </c>
      <c r="AU39" s="372"/>
      <c r="AV39" s="372"/>
      <c r="AW39" s="372"/>
      <c r="AX39" s="372"/>
      <c r="AY39" s="372" t="s">
        <v>363</v>
      </c>
      <c r="AZ39" s="372" t="s">
        <v>58</v>
      </c>
      <c r="BA39" s="372"/>
    </row>
    <row r="40" spans="1:53" ht="12.75" customHeight="1">
      <c r="A40" s="365"/>
      <c r="B40" s="385"/>
      <c r="C40" s="241"/>
      <c r="D40" s="373" t="s">
        <v>239</v>
      </c>
      <c r="E40" s="374"/>
      <c r="F40" s="374"/>
      <c r="G40" s="374"/>
      <c r="H40" s="374"/>
      <c r="I40" s="374"/>
      <c r="J40" s="374"/>
      <c r="K40" s="374"/>
      <c r="L40" s="374"/>
      <c r="M40" s="375"/>
      <c r="N40" s="387" t="s">
        <v>240</v>
      </c>
      <c r="O40" s="388"/>
      <c r="P40" s="388"/>
      <c r="Q40" s="388"/>
      <c r="R40" s="388"/>
      <c r="S40" s="389"/>
      <c r="T40" s="356" t="s">
        <v>350</v>
      </c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8"/>
      <c r="AH40" s="356" t="s">
        <v>350</v>
      </c>
      <c r="AI40" s="357"/>
      <c r="AJ40" s="357"/>
      <c r="AK40" s="357"/>
      <c r="AL40" s="357"/>
      <c r="AM40" s="358"/>
      <c r="AN40" s="378" t="s">
        <v>357</v>
      </c>
      <c r="AO40" s="379"/>
      <c r="AP40" s="379"/>
      <c r="AQ40" s="379"/>
      <c r="AR40" s="379"/>
      <c r="AS40" s="380"/>
      <c r="AT40" s="372" t="s">
        <v>358</v>
      </c>
      <c r="AU40" s="372"/>
      <c r="AV40" s="372"/>
      <c r="AW40" s="372" t="s">
        <v>359</v>
      </c>
      <c r="AX40" s="372"/>
      <c r="AY40" s="372"/>
      <c r="AZ40" s="372" t="s">
        <v>361</v>
      </c>
      <c r="BA40" s="372" t="s">
        <v>362</v>
      </c>
    </row>
    <row r="41" spans="1:53" ht="12.75" customHeight="1">
      <c r="A41" s="365"/>
      <c r="B41" s="385"/>
      <c r="C41" s="241"/>
      <c r="D41" s="335" t="s">
        <v>55</v>
      </c>
      <c r="E41" s="336"/>
      <c r="F41" s="336"/>
      <c r="G41" s="336"/>
      <c r="H41" s="336"/>
      <c r="I41" s="337"/>
      <c r="J41" s="373" t="s">
        <v>200</v>
      </c>
      <c r="K41" s="374"/>
      <c r="L41" s="374"/>
      <c r="M41" s="375"/>
      <c r="N41" s="390"/>
      <c r="O41" s="391"/>
      <c r="P41" s="391"/>
      <c r="Q41" s="391"/>
      <c r="R41" s="391"/>
      <c r="S41" s="392"/>
      <c r="T41" s="369" t="s">
        <v>55</v>
      </c>
      <c r="U41" s="376"/>
      <c r="V41" s="376"/>
      <c r="W41" s="376"/>
      <c r="X41" s="376"/>
      <c r="Y41" s="370"/>
      <c r="Z41" s="369" t="s">
        <v>351</v>
      </c>
      <c r="AA41" s="376"/>
      <c r="AB41" s="376"/>
      <c r="AC41" s="376"/>
      <c r="AD41" s="376"/>
      <c r="AE41" s="376"/>
      <c r="AF41" s="376"/>
      <c r="AG41" s="370"/>
      <c r="AH41" s="369" t="s">
        <v>355</v>
      </c>
      <c r="AI41" s="376"/>
      <c r="AJ41" s="376"/>
      <c r="AK41" s="376"/>
      <c r="AL41" s="376"/>
      <c r="AM41" s="370"/>
      <c r="AN41" s="381"/>
      <c r="AO41" s="382"/>
      <c r="AP41" s="382"/>
      <c r="AQ41" s="382"/>
      <c r="AR41" s="382"/>
      <c r="AS41" s="383"/>
      <c r="AT41" s="372"/>
      <c r="AU41" s="372"/>
      <c r="AV41" s="372"/>
      <c r="AW41" s="372"/>
      <c r="AX41" s="372"/>
      <c r="AY41" s="372"/>
      <c r="AZ41" s="372"/>
      <c r="BA41" s="372"/>
    </row>
    <row r="42" spans="1:53" ht="39.75" customHeight="1">
      <c r="A42" s="365"/>
      <c r="B42" s="385"/>
      <c r="C42" s="241"/>
      <c r="D42" s="335" t="s">
        <v>147</v>
      </c>
      <c r="E42" s="337"/>
      <c r="F42" s="335" t="s">
        <v>278</v>
      </c>
      <c r="G42" s="337"/>
      <c r="H42" s="335" t="s">
        <v>142</v>
      </c>
      <c r="I42" s="337"/>
      <c r="J42" s="335" t="s">
        <v>147</v>
      </c>
      <c r="K42" s="337"/>
      <c r="L42" s="335" t="s">
        <v>142</v>
      </c>
      <c r="M42" s="337"/>
      <c r="N42" s="335" t="s">
        <v>279</v>
      </c>
      <c r="O42" s="337"/>
      <c r="P42" s="335" t="s">
        <v>242</v>
      </c>
      <c r="Q42" s="337"/>
      <c r="R42" s="335" t="s">
        <v>142</v>
      </c>
      <c r="S42" s="337"/>
      <c r="T42" s="356" t="s">
        <v>149</v>
      </c>
      <c r="U42" s="358"/>
      <c r="V42" s="356" t="s">
        <v>148</v>
      </c>
      <c r="W42" s="358"/>
      <c r="X42" s="356" t="s">
        <v>142</v>
      </c>
      <c r="Y42" s="358"/>
      <c r="Z42" s="356" t="s">
        <v>352</v>
      </c>
      <c r="AA42" s="358"/>
      <c r="AB42" s="356" t="s">
        <v>353</v>
      </c>
      <c r="AC42" s="358"/>
      <c r="AD42" s="356" t="s">
        <v>148</v>
      </c>
      <c r="AE42" s="358"/>
      <c r="AF42" s="356" t="s">
        <v>142</v>
      </c>
      <c r="AG42" s="358"/>
      <c r="AH42" s="356" t="s">
        <v>356</v>
      </c>
      <c r="AI42" s="358"/>
      <c r="AJ42" s="356" t="s">
        <v>148</v>
      </c>
      <c r="AK42" s="358"/>
      <c r="AL42" s="369" t="s">
        <v>142</v>
      </c>
      <c r="AM42" s="370"/>
      <c r="AN42" s="356" t="s">
        <v>356</v>
      </c>
      <c r="AO42" s="358"/>
      <c r="AP42" s="356" t="s">
        <v>148</v>
      </c>
      <c r="AQ42" s="358"/>
      <c r="AR42" s="369" t="s">
        <v>142</v>
      </c>
      <c r="AS42" s="370"/>
      <c r="AT42" s="77" t="s">
        <v>364</v>
      </c>
      <c r="AU42" s="77" t="s">
        <v>148</v>
      </c>
      <c r="AV42" s="77" t="s">
        <v>142</v>
      </c>
      <c r="AW42" s="372"/>
      <c r="AX42" s="372"/>
      <c r="AY42" s="372"/>
      <c r="AZ42" s="372"/>
      <c r="BA42" s="372"/>
    </row>
    <row r="43" spans="1:53" ht="12.75" customHeight="1">
      <c r="A43" s="364"/>
      <c r="B43" s="386"/>
      <c r="C43" s="332"/>
      <c r="D43" s="19" t="s">
        <v>243</v>
      </c>
      <c r="E43" s="19" t="s">
        <v>244</v>
      </c>
      <c r="F43" s="19" t="s">
        <v>243</v>
      </c>
      <c r="G43" s="19" t="s">
        <v>244</v>
      </c>
      <c r="H43" s="19" t="s">
        <v>243</v>
      </c>
      <c r="I43" s="19" t="s">
        <v>244</v>
      </c>
      <c r="J43" s="19" t="s">
        <v>243</v>
      </c>
      <c r="K43" s="19" t="s">
        <v>244</v>
      </c>
      <c r="L43" s="19" t="s">
        <v>243</v>
      </c>
      <c r="M43" s="19" t="s">
        <v>244</v>
      </c>
      <c r="N43" s="19" t="s">
        <v>243</v>
      </c>
      <c r="O43" s="19" t="s">
        <v>244</v>
      </c>
      <c r="P43" s="19" t="s">
        <v>243</v>
      </c>
      <c r="Q43" s="19" t="s">
        <v>244</v>
      </c>
      <c r="R43" s="19" t="s">
        <v>243</v>
      </c>
      <c r="S43" s="19" t="s">
        <v>244</v>
      </c>
      <c r="T43" s="89" t="s">
        <v>243</v>
      </c>
      <c r="U43" s="79" t="s">
        <v>244</v>
      </c>
      <c r="V43" s="79" t="s">
        <v>243</v>
      </c>
      <c r="W43" s="79" t="s">
        <v>244</v>
      </c>
      <c r="X43" s="79" t="s">
        <v>243</v>
      </c>
      <c r="Y43" s="79" t="s">
        <v>244</v>
      </c>
      <c r="Z43" s="79" t="s">
        <v>243</v>
      </c>
      <c r="AA43" s="79" t="s">
        <v>244</v>
      </c>
      <c r="AB43" s="79" t="s">
        <v>243</v>
      </c>
      <c r="AC43" s="79" t="s">
        <v>244</v>
      </c>
      <c r="AD43" s="79" t="s">
        <v>243</v>
      </c>
      <c r="AE43" s="79" t="s">
        <v>244</v>
      </c>
      <c r="AF43" s="79" t="s">
        <v>243</v>
      </c>
      <c r="AG43" s="79" t="s">
        <v>244</v>
      </c>
      <c r="AH43" s="89" t="s">
        <v>243</v>
      </c>
      <c r="AI43" s="79" t="s">
        <v>244</v>
      </c>
      <c r="AJ43" s="79" t="s">
        <v>243</v>
      </c>
      <c r="AK43" s="79" t="s">
        <v>244</v>
      </c>
      <c r="AL43" s="79" t="s">
        <v>243</v>
      </c>
      <c r="AM43" s="79" t="s">
        <v>244</v>
      </c>
      <c r="AN43" s="79" t="s">
        <v>243</v>
      </c>
      <c r="AO43" s="79" t="s">
        <v>244</v>
      </c>
      <c r="AP43" s="79" t="s">
        <v>243</v>
      </c>
      <c r="AQ43" s="79" t="s">
        <v>244</v>
      </c>
      <c r="AR43" s="79" t="s">
        <v>243</v>
      </c>
      <c r="AS43" s="79" t="s">
        <v>244</v>
      </c>
      <c r="AT43" s="90" t="s">
        <v>243</v>
      </c>
      <c r="AU43" s="90" t="s">
        <v>243</v>
      </c>
      <c r="AV43" s="90" t="s">
        <v>243</v>
      </c>
      <c r="AW43" s="90" t="s">
        <v>360</v>
      </c>
      <c r="AX43" s="90" t="s">
        <v>244</v>
      </c>
      <c r="AY43" s="372"/>
      <c r="AZ43" s="372"/>
      <c r="BA43" s="372"/>
    </row>
    <row r="44" spans="1:53" ht="12.75">
      <c r="A44" s="7">
        <v>1</v>
      </c>
      <c r="B44" s="8">
        <v>2</v>
      </c>
      <c r="C44" s="8">
        <v>3</v>
      </c>
      <c r="D44" s="8">
        <v>4</v>
      </c>
      <c r="E44" s="8">
        <v>5</v>
      </c>
      <c r="F44" s="8">
        <v>6</v>
      </c>
      <c r="G44" s="8">
        <v>7</v>
      </c>
      <c r="H44" s="8">
        <v>8</v>
      </c>
      <c r="I44" s="8">
        <v>9</v>
      </c>
      <c r="J44" s="8">
        <v>10</v>
      </c>
      <c r="K44" s="8">
        <v>11</v>
      </c>
      <c r="L44" s="8">
        <v>12</v>
      </c>
      <c r="M44" s="8">
        <v>13</v>
      </c>
      <c r="N44" s="8">
        <v>14</v>
      </c>
      <c r="O44" s="8">
        <v>15</v>
      </c>
      <c r="P44" s="8">
        <v>16</v>
      </c>
      <c r="Q44" s="8">
        <v>17</v>
      </c>
      <c r="R44" s="8">
        <v>18</v>
      </c>
      <c r="S44" s="8">
        <v>19</v>
      </c>
      <c r="T44" s="89">
        <v>20</v>
      </c>
      <c r="U44" s="79">
        <v>21</v>
      </c>
      <c r="V44" s="79">
        <v>22</v>
      </c>
      <c r="W44" s="79">
        <v>23</v>
      </c>
      <c r="X44" s="79">
        <v>24</v>
      </c>
      <c r="Y44" s="79">
        <v>25</v>
      </c>
      <c r="Z44" s="79">
        <v>26</v>
      </c>
      <c r="AA44" s="79">
        <v>27</v>
      </c>
      <c r="AB44" s="79">
        <v>28</v>
      </c>
      <c r="AC44" s="79">
        <v>29</v>
      </c>
      <c r="AD44" s="79">
        <v>30</v>
      </c>
      <c r="AE44" s="79">
        <v>31</v>
      </c>
      <c r="AF44" s="79">
        <v>32</v>
      </c>
      <c r="AG44" s="79">
        <v>33</v>
      </c>
      <c r="AH44" s="70">
        <v>34</v>
      </c>
      <c r="AI44" s="71">
        <v>35</v>
      </c>
      <c r="AJ44" s="71">
        <v>36</v>
      </c>
      <c r="AK44" s="71">
        <v>37</v>
      </c>
      <c r="AL44" s="71">
        <v>38</v>
      </c>
      <c r="AM44" s="71">
        <v>39</v>
      </c>
      <c r="AN44" s="71">
        <v>40</v>
      </c>
      <c r="AO44" s="71">
        <v>41</v>
      </c>
      <c r="AP44" s="71">
        <v>42</v>
      </c>
      <c r="AQ44" s="71">
        <v>43</v>
      </c>
      <c r="AR44" s="71">
        <v>44</v>
      </c>
      <c r="AS44" s="71">
        <v>45</v>
      </c>
      <c r="AT44" s="24">
        <v>46</v>
      </c>
      <c r="AU44" s="37">
        <v>47</v>
      </c>
      <c r="AV44" s="37">
        <v>48</v>
      </c>
      <c r="AW44" s="37">
        <v>49</v>
      </c>
      <c r="AX44" s="37">
        <v>50</v>
      </c>
      <c r="AY44" s="37">
        <v>51</v>
      </c>
      <c r="AZ44" s="37">
        <v>52</v>
      </c>
      <c r="BA44" s="37">
        <v>53</v>
      </c>
    </row>
    <row r="45" spans="1:53" ht="12.75">
      <c r="A45" s="41" t="s">
        <v>272</v>
      </c>
      <c r="B45" s="37">
        <v>47</v>
      </c>
      <c r="C45" s="37">
        <v>29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>
        <f aca="true" t="shared" si="3" ref="AY45:AY108">H45+I45+R45+S45+X45+Y45+AR45+AS45+AV45+AW45+AX45</f>
        <v>0</v>
      </c>
      <c r="AZ45" s="115">
        <f aca="true" t="shared" si="4" ref="AZ45:AZ108">H45+R45+X45+AR45+AV45+AW45</f>
        <v>0</v>
      </c>
      <c r="BA45" s="115">
        <f aca="true" t="shared" si="5" ref="BA45:BA108">I45+S45+Y45+AS45+AX45</f>
        <v>0</v>
      </c>
    </row>
    <row r="46" spans="1:53" ht="12.75">
      <c r="A46" s="41" t="s">
        <v>273</v>
      </c>
      <c r="B46" s="37">
        <v>49</v>
      </c>
      <c r="C46" s="37">
        <v>30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>
        <f t="shared" si="3"/>
        <v>0</v>
      </c>
      <c r="AZ46" s="115">
        <f t="shared" si="4"/>
        <v>0</v>
      </c>
      <c r="BA46" s="115">
        <f t="shared" si="5"/>
        <v>0</v>
      </c>
    </row>
    <row r="47" spans="1:53" ht="12.75">
      <c r="A47" s="41" t="s">
        <v>274</v>
      </c>
      <c r="B47" s="37">
        <v>58</v>
      </c>
      <c r="C47" s="37">
        <v>31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>
        <f t="shared" si="3"/>
        <v>0</v>
      </c>
      <c r="AZ47" s="115">
        <f t="shared" si="4"/>
        <v>0</v>
      </c>
      <c r="BA47" s="115">
        <f t="shared" si="5"/>
        <v>0</v>
      </c>
    </row>
    <row r="48" spans="1:53" ht="12.75">
      <c r="A48" s="41" t="s">
        <v>627</v>
      </c>
      <c r="B48" s="37">
        <v>40</v>
      </c>
      <c r="C48" s="37" t="s">
        <v>277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>
        <f t="shared" si="3"/>
        <v>0</v>
      </c>
      <c r="AZ48" s="115">
        <f t="shared" si="4"/>
        <v>0</v>
      </c>
      <c r="BA48" s="115">
        <f t="shared" si="5"/>
        <v>0</v>
      </c>
    </row>
    <row r="49" spans="1:53" ht="12.75">
      <c r="A49" s="81" t="s">
        <v>283</v>
      </c>
      <c r="B49" s="82" t="s">
        <v>284</v>
      </c>
      <c r="C49" s="32">
        <v>33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5">
        <f t="shared" si="3"/>
        <v>0</v>
      </c>
      <c r="AZ49" s="115">
        <f t="shared" si="4"/>
        <v>0</v>
      </c>
      <c r="BA49" s="115">
        <f t="shared" si="5"/>
        <v>0</v>
      </c>
    </row>
    <row r="50" spans="1:53" ht="12.75">
      <c r="A50" s="38" t="s">
        <v>285</v>
      </c>
      <c r="B50" s="8">
        <v>79</v>
      </c>
      <c r="C50" s="8">
        <v>34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>
        <f t="shared" si="3"/>
        <v>0</v>
      </c>
      <c r="AZ50" s="115">
        <f t="shared" si="4"/>
        <v>0</v>
      </c>
      <c r="BA50" s="115">
        <f t="shared" si="5"/>
        <v>0</v>
      </c>
    </row>
    <row r="51" spans="1:53" ht="12.75">
      <c r="A51" s="38" t="s">
        <v>286</v>
      </c>
      <c r="B51" s="8">
        <v>89</v>
      </c>
      <c r="C51" s="8">
        <v>35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>
        <f t="shared" si="3"/>
        <v>0</v>
      </c>
      <c r="AZ51" s="115">
        <f t="shared" si="4"/>
        <v>0</v>
      </c>
      <c r="BA51" s="115">
        <f t="shared" si="5"/>
        <v>0</v>
      </c>
    </row>
    <row r="52" spans="1:53" ht="12.75">
      <c r="A52" s="38" t="s">
        <v>287</v>
      </c>
      <c r="B52" s="8" t="s">
        <v>78</v>
      </c>
      <c r="C52" s="8">
        <v>36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>
        <f t="shared" si="3"/>
        <v>0</v>
      </c>
      <c r="AZ52" s="115">
        <f t="shared" si="4"/>
        <v>0</v>
      </c>
      <c r="BA52" s="115">
        <f t="shared" si="5"/>
        <v>0</v>
      </c>
    </row>
    <row r="53" spans="1:53" ht="12.75">
      <c r="A53" s="38" t="s">
        <v>288</v>
      </c>
      <c r="B53" s="8">
        <v>12</v>
      </c>
      <c r="C53" s="8">
        <v>37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>
        <f t="shared" si="3"/>
        <v>0</v>
      </c>
      <c r="AZ53" s="115">
        <f t="shared" si="4"/>
        <v>0</v>
      </c>
      <c r="BA53" s="115">
        <f t="shared" si="5"/>
        <v>0</v>
      </c>
    </row>
    <row r="54" spans="1:53" ht="12.75">
      <c r="A54" s="38" t="s">
        <v>289</v>
      </c>
      <c r="B54" s="8">
        <v>18</v>
      </c>
      <c r="C54" s="8">
        <v>38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>
        <f t="shared" si="3"/>
        <v>0</v>
      </c>
      <c r="AZ54" s="115">
        <f t="shared" si="4"/>
        <v>0</v>
      </c>
      <c r="BA54" s="115">
        <f t="shared" si="5"/>
        <v>0</v>
      </c>
    </row>
    <row r="55" spans="1:53" ht="12.75">
      <c r="A55" s="38" t="s">
        <v>290</v>
      </c>
      <c r="B55" s="8">
        <v>60</v>
      </c>
      <c r="C55" s="8">
        <v>39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>
        <f t="shared" si="3"/>
        <v>0</v>
      </c>
      <c r="AZ55" s="115">
        <f t="shared" si="4"/>
        <v>0</v>
      </c>
      <c r="BA55" s="115">
        <f t="shared" si="5"/>
        <v>0</v>
      </c>
    </row>
    <row r="56" spans="1:53" ht="12.75">
      <c r="A56" s="83" t="s">
        <v>291</v>
      </c>
      <c r="B56" s="84" t="s">
        <v>292</v>
      </c>
      <c r="C56" s="8">
        <v>40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>
        <f t="shared" si="3"/>
        <v>0</v>
      </c>
      <c r="AZ56" s="115">
        <f t="shared" si="4"/>
        <v>0</v>
      </c>
      <c r="BA56" s="115">
        <f t="shared" si="5"/>
        <v>0</v>
      </c>
    </row>
    <row r="57" spans="1:53" ht="12.75">
      <c r="A57" s="38" t="s">
        <v>293</v>
      </c>
      <c r="B57" s="8">
        <v>82</v>
      </c>
      <c r="C57" s="8">
        <v>41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>
        <f t="shared" si="3"/>
        <v>0</v>
      </c>
      <c r="AZ57" s="115">
        <f t="shared" si="4"/>
        <v>0</v>
      </c>
      <c r="BA57" s="115">
        <f t="shared" si="5"/>
        <v>0</v>
      </c>
    </row>
    <row r="58" spans="1:53" ht="12.75">
      <c r="A58" s="38" t="s">
        <v>294</v>
      </c>
      <c r="B58" s="8">
        <v>26</v>
      </c>
      <c r="C58" s="8">
        <v>42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>
        <f t="shared" si="3"/>
        <v>0</v>
      </c>
      <c r="AZ58" s="115">
        <f t="shared" si="4"/>
        <v>0</v>
      </c>
      <c r="BA58" s="115">
        <f t="shared" si="5"/>
        <v>0</v>
      </c>
    </row>
    <row r="59" spans="1:53" ht="25.5">
      <c r="A59" s="38" t="s">
        <v>295</v>
      </c>
      <c r="B59" s="8">
        <v>83</v>
      </c>
      <c r="C59" s="8">
        <v>43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>
        <f t="shared" si="3"/>
        <v>0</v>
      </c>
      <c r="AZ59" s="115">
        <f t="shared" si="4"/>
        <v>0</v>
      </c>
      <c r="BA59" s="115">
        <f t="shared" si="5"/>
        <v>0</v>
      </c>
    </row>
    <row r="60" spans="1:53" ht="25.5">
      <c r="A60" s="38" t="s">
        <v>296</v>
      </c>
      <c r="B60" s="8">
        <v>91</v>
      </c>
      <c r="C60" s="8">
        <v>44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>
        <f t="shared" si="3"/>
        <v>0</v>
      </c>
      <c r="AZ60" s="115">
        <f t="shared" si="4"/>
        <v>0</v>
      </c>
      <c r="BA60" s="115">
        <f t="shared" si="5"/>
        <v>0</v>
      </c>
    </row>
    <row r="61" spans="1:53" ht="25.5">
      <c r="A61" s="38" t="s">
        <v>628</v>
      </c>
      <c r="B61" s="8">
        <v>90</v>
      </c>
      <c r="C61" s="8">
        <v>45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>
        <f t="shared" si="3"/>
        <v>0</v>
      </c>
      <c r="AZ61" s="115">
        <f t="shared" si="4"/>
        <v>0</v>
      </c>
      <c r="BA61" s="115">
        <f t="shared" si="5"/>
        <v>0</v>
      </c>
    </row>
    <row r="62" spans="1:53" ht="12.75">
      <c r="A62" s="38" t="s">
        <v>297</v>
      </c>
      <c r="B62" s="8">
        <v>96</v>
      </c>
      <c r="C62" s="8">
        <v>46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>
        <f t="shared" si="3"/>
        <v>0</v>
      </c>
      <c r="AZ62" s="115">
        <f t="shared" si="4"/>
        <v>0</v>
      </c>
      <c r="BA62" s="115">
        <f t="shared" si="5"/>
        <v>0</v>
      </c>
    </row>
    <row r="63" spans="1:53" ht="12.75">
      <c r="A63" s="38" t="s">
        <v>298</v>
      </c>
      <c r="B63" s="8" t="s">
        <v>82</v>
      </c>
      <c r="C63" s="8">
        <v>47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>
        <f t="shared" si="3"/>
        <v>0</v>
      </c>
      <c r="AZ63" s="115">
        <f t="shared" si="4"/>
        <v>0</v>
      </c>
      <c r="BA63" s="115">
        <f t="shared" si="5"/>
        <v>0</v>
      </c>
    </row>
    <row r="64" spans="1:53" ht="12.75">
      <c r="A64" s="83" t="s">
        <v>299</v>
      </c>
      <c r="B64" s="84" t="s">
        <v>347</v>
      </c>
      <c r="C64" s="8">
        <v>48</v>
      </c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>
        <f t="shared" si="3"/>
        <v>0</v>
      </c>
      <c r="AZ64" s="115">
        <f t="shared" si="4"/>
        <v>0</v>
      </c>
      <c r="BA64" s="115">
        <f t="shared" si="5"/>
        <v>0</v>
      </c>
    </row>
    <row r="65" spans="1:53" ht="12.75">
      <c r="A65" s="85" t="s">
        <v>300</v>
      </c>
      <c r="B65" s="8">
        <v>80</v>
      </c>
      <c r="C65" s="8">
        <v>49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>
        <f t="shared" si="3"/>
        <v>0</v>
      </c>
      <c r="AZ65" s="115">
        <f t="shared" si="4"/>
        <v>0</v>
      </c>
      <c r="BA65" s="115">
        <f t="shared" si="5"/>
        <v>0</v>
      </c>
    </row>
    <row r="66" spans="1:53" ht="12.75">
      <c r="A66" s="38" t="s">
        <v>301</v>
      </c>
      <c r="B66" s="8">
        <v>88</v>
      </c>
      <c r="C66" s="8">
        <v>50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>
        <f t="shared" si="3"/>
        <v>0</v>
      </c>
      <c r="AZ66" s="115">
        <f t="shared" si="4"/>
        <v>0</v>
      </c>
      <c r="BA66" s="115">
        <f t="shared" si="5"/>
        <v>0</v>
      </c>
    </row>
    <row r="67" spans="1:53" ht="12.75">
      <c r="A67" s="38" t="s">
        <v>302</v>
      </c>
      <c r="B67" s="8">
        <v>89</v>
      </c>
      <c r="C67" s="8">
        <v>51</v>
      </c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>
        <f t="shared" si="3"/>
        <v>0</v>
      </c>
      <c r="AZ67" s="115">
        <f t="shared" si="4"/>
        <v>0</v>
      </c>
      <c r="BA67" s="115">
        <f t="shared" si="5"/>
        <v>0</v>
      </c>
    </row>
    <row r="68" spans="1:53" ht="12.75">
      <c r="A68" s="38" t="s">
        <v>303</v>
      </c>
      <c r="B68" s="8">
        <v>92</v>
      </c>
      <c r="C68" s="37">
        <v>52</v>
      </c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>
        <f t="shared" si="3"/>
        <v>0</v>
      </c>
      <c r="AZ68" s="115">
        <f t="shared" si="4"/>
        <v>0</v>
      </c>
      <c r="BA68" s="115">
        <f t="shared" si="5"/>
        <v>0</v>
      </c>
    </row>
    <row r="69" spans="1:53" ht="12.75">
      <c r="A69" s="41" t="s">
        <v>304</v>
      </c>
      <c r="B69" s="37">
        <v>94</v>
      </c>
      <c r="C69" s="37">
        <v>53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>
        <f t="shared" si="3"/>
        <v>0</v>
      </c>
      <c r="AZ69" s="115">
        <f t="shared" si="4"/>
        <v>0</v>
      </c>
      <c r="BA69" s="115">
        <f t="shared" si="5"/>
        <v>0</v>
      </c>
    </row>
    <row r="70" spans="1:53" ht="12.75">
      <c r="A70" s="41" t="s">
        <v>305</v>
      </c>
      <c r="B70" s="37">
        <v>97</v>
      </c>
      <c r="C70" s="37">
        <v>54</v>
      </c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>
        <f t="shared" si="3"/>
        <v>0</v>
      </c>
      <c r="AZ70" s="115">
        <f t="shared" si="4"/>
        <v>0</v>
      </c>
      <c r="BA70" s="115">
        <f t="shared" si="5"/>
        <v>0</v>
      </c>
    </row>
    <row r="71" spans="1:53" ht="12.75">
      <c r="A71" s="41" t="s">
        <v>306</v>
      </c>
      <c r="B71" s="37">
        <v>57</v>
      </c>
      <c r="C71" s="37">
        <v>55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>
        <f t="shared" si="3"/>
        <v>0</v>
      </c>
      <c r="AZ71" s="115">
        <f t="shared" si="4"/>
        <v>0</v>
      </c>
      <c r="BA71" s="115">
        <f t="shared" si="5"/>
        <v>0</v>
      </c>
    </row>
    <row r="72" spans="1:53" ht="12.75">
      <c r="A72" s="41" t="s">
        <v>307</v>
      </c>
      <c r="B72" s="37">
        <v>33</v>
      </c>
      <c r="C72" s="37">
        <v>56</v>
      </c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>
        <f t="shared" si="3"/>
        <v>0</v>
      </c>
      <c r="AZ72" s="115">
        <f t="shared" si="4"/>
        <v>0</v>
      </c>
      <c r="BA72" s="115">
        <f t="shared" si="5"/>
        <v>0</v>
      </c>
    </row>
    <row r="73" spans="1:53" ht="12.75">
      <c r="A73" s="41" t="s">
        <v>308</v>
      </c>
      <c r="B73" s="37">
        <v>22</v>
      </c>
      <c r="C73" s="37">
        <v>57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>
        <f t="shared" si="3"/>
        <v>0</v>
      </c>
      <c r="AZ73" s="115">
        <f t="shared" si="4"/>
        <v>0</v>
      </c>
      <c r="BA73" s="115">
        <f t="shared" si="5"/>
        <v>0</v>
      </c>
    </row>
    <row r="74" spans="1:53" ht="12.75">
      <c r="A74" s="41" t="s">
        <v>309</v>
      </c>
      <c r="B74" s="37">
        <v>53</v>
      </c>
      <c r="C74" s="37">
        <v>58</v>
      </c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>
        <f t="shared" si="3"/>
        <v>0</v>
      </c>
      <c r="AZ74" s="115">
        <f t="shared" si="4"/>
        <v>0</v>
      </c>
      <c r="BA74" s="115">
        <f t="shared" si="5"/>
        <v>0</v>
      </c>
    </row>
    <row r="75" spans="1:53" ht="12.75">
      <c r="A75" s="41" t="s">
        <v>310</v>
      </c>
      <c r="B75" s="37">
        <v>56</v>
      </c>
      <c r="C75" s="37">
        <v>59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>
        <f t="shared" si="3"/>
        <v>0</v>
      </c>
      <c r="AZ75" s="115">
        <f t="shared" si="4"/>
        <v>0</v>
      </c>
      <c r="BA75" s="115">
        <f t="shared" si="5"/>
        <v>0</v>
      </c>
    </row>
    <row r="76" spans="1:53" ht="12.75">
      <c r="A76" s="41" t="s">
        <v>311</v>
      </c>
      <c r="B76" s="37">
        <v>36</v>
      </c>
      <c r="C76" s="37">
        <v>60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>
        <f t="shared" si="3"/>
        <v>0</v>
      </c>
      <c r="AZ76" s="115">
        <f t="shared" si="4"/>
        <v>0</v>
      </c>
      <c r="BA76" s="115">
        <f t="shared" si="5"/>
        <v>0</v>
      </c>
    </row>
    <row r="77" spans="1:53" ht="12.75">
      <c r="A77" s="41" t="s">
        <v>312</v>
      </c>
      <c r="B77" s="37">
        <v>63</v>
      </c>
      <c r="C77" s="37">
        <v>61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>
        <f t="shared" si="3"/>
        <v>0</v>
      </c>
      <c r="AZ77" s="115">
        <f t="shared" si="4"/>
        <v>0</v>
      </c>
      <c r="BA77" s="115">
        <f t="shared" si="5"/>
        <v>0</v>
      </c>
    </row>
    <row r="78" spans="1:53" ht="12.75">
      <c r="A78" s="41" t="s">
        <v>313</v>
      </c>
      <c r="B78" s="37">
        <v>73</v>
      </c>
      <c r="C78" s="37">
        <v>62</v>
      </c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>
        <f t="shared" si="3"/>
        <v>0</v>
      </c>
      <c r="AZ78" s="115">
        <f t="shared" si="4"/>
        <v>0</v>
      </c>
      <c r="BA78" s="115">
        <f t="shared" si="5"/>
        <v>0</v>
      </c>
    </row>
    <row r="79" spans="1:53" ht="12.75">
      <c r="A79" s="86" t="s">
        <v>314</v>
      </c>
      <c r="B79" s="87" t="s">
        <v>347</v>
      </c>
      <c r="C79" s="36">
        <v>63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5">
        <f t="shared" si="3"/>
        <v>0</v>
      </c>
      <c r="AZ79" s="115">
        <f t="shared" si="4"/>
        <v>0</v>
      </c>
      <c r="BA79" s="115">
        <f t="shared" si="5"/>
        <v>0</v>
      </c>
    </row>
    <row r="80" spans="1:53" ht="12.75">
      <c r="A80" s="41" t="s">
        <v>315</v>
      </c>
      <c r="B80" s="37">
        <v>37</v>
      </c>
      <c r="C80" s="37">
        <v>64</v>
      </c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>
        <f t="shared" si="3"/>
        <v>0</v>
      </c>
      <c r="AZ80" s="115">
        <f t="shared" si="4"/>
        <v>0</v>
      </c>
      <c r="BA80" s="115">
        <f t="shared" si="5"/>
        <v>0</v>
      </c>
    </row>
    <row r="81" spans="1:53" ht="12.75">
      <c r="A81" s="41" t="s">
        <v>316</v>
      </c>
      <c r="B81" s="37">
        <v>65</v>
      </c>
      <c r="C81" s="37">
        <v>65</v>
      </c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>
        <f t="shared" si="3"/>
        <v>0</v>
      </c>
      <c r="AZ81" s="115">
        <f t="shared" si="4"/>
        <v>0</v>
      </c>
      <c r="BA81" s="115">
        <f t="shared" si="5"/>
        <v>0</v>
      </c>
    </row>
    <row r="82" spans="1:53" ht="12.75">
      <c r="A82" s="41" t="s">
        <v>317</v>
      </c>
      <c r="B82" s="37">
        <v>71</v>
      </c>
      <c r="C82" s="37">
        <v>66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>
        <f t="shared" si="3"/>
        <v>0</v>
      </c>
      <c r="AZ82" s="115">
        <f t="shared" si="4"/>
        <v>0</v>
      </c>
      <c r="BA82" s="115">
        <f t="shared" si="5"/>
        <v>0</v>
      </c>
    </row>
    <row r="83" spans="1:53" ht="25.5">
      <c r="A83" s="41" t="s">
        <v>318</v>
      </c>
      <c r="B83" s="37">
        <v>71100</v>
      </c>
      <c r="C83" s="37">
        <v>67</v>
      </c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>
        <f t="shared" si="3"/>
        <v>0</v>
      </c>
      <c r="AZ83" s="115">
        <f t="shared" si="4"/>
        <v>0</v>
      </c>
      <c r="BA83" s="115">
        <f t="shared" si="5"/>
        <v>0</v>
      </c>
    </row>
    <row r="84" spans="1:53" ht="25.5">
      <c r="A84" s="41" t="s">
        <v>319</v>
      </c>
      <c r="B84" s="37">
        <v>71140</v>
      </c>
      <c r="C84" s="37">
        <v>68</v>
      </c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>
        <f t="shared" si="3"/>
        <v>0</v>
      </c>
      <c r="AZ84" s="115">
        <f t="shared" si="4"/>
        <v>0</v>
      </c>
      <c r="BA84" s="115">
        <f t="shared" si="5"/>
        <v>0</v>
      </c>
    </row>
    <row r="85" spans="1:53" ht="12.75">
      <c r="A85" s="41" t="s">
        <v>320</v>
      </c>
      <c r="B85" s="37">
        <v>75</v>
      </c>
      <c r="C85" s="37">
        <v>69</v>
      </c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>
        <f t="shared" si="3"/>
        <v>0</v>
      </c>
      <c r="AZ85" s="115">
        <f t="shared" si="4"/>
        <v>0</v>
      </c>
      <c r="BA85" s="115">
        <f t="shared" si="5"/>
        <v>0</v>
      </c>
    </row>
    <row r="86" spans="1:53" ht="12.75">
      <c r="A86" s="78" t="s">
        <v>321</v>
      </c>
      <c r="B86" s="80" t="s">
        <v>348</v>
      </c>
      <c r="C86" s="37">
        <v>70</v>
      </c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>
        <f t="shared" si="3"/>
        <v>0</v>
      </c>
      <c r="AZ86" s="115">
        <f t="shared" si="4"/>
        <v>0</v>
      </c>
      <c r="BA86" s="115">
        <f t="shared" si="5"/>
        <v>0</v>
      </c>
    </row>
    <row r="87" spans="1:53" ht="12.75">
      <c r="A87" s="41" t="s">
        <v>322</v>
      </c>
      <c r="B87" s="37">
        <v>84</v>
      </c>
      <c r="C87" s="37">
        <v>71</v>
      </c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>
        <f t="shared" si="3"/>
        <v>0</v>
      </c>
      <c r="AZ87" s="115">
        <f t="shared" si="4"/>
        <v>0</v>
      </c>
      <c r="BA87" s="115">
        <f t="shared" si="5"/>
        <v>0</v>
      </c>
    </row>
    <row r="88" spans="1:53" ht="12.75">
      <c r="A88" s="41" t="s">
        <v>323</v>
      </c>
      <c r="B88" s="37">
        <v>81</v>
      </c>
      <c r="C88" s="37">
        <v>72</v>
      </c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>
        <f t="shared" si="3"/>
        <v>0</v>
      </c>
      <c r="AZ88" s="115">
        <f t="shared" si="4"/>
        <v>0</v>
      </c>
      <c r="BA88" s="115">
        <f t="shared" si="5"/>
        <v>0</v>
      </c>
    </row>
    <row r="89" spans="1:53" ht="12.75">
      <c r="A89" s="41" t="s">
        <v>324</v>
      </c>
      <c r="B89" s="37">
        <v>93</v>
      </c>
      <c r="C89" s="37">
        <v>73</v>
      </c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>
        <f t="shared" si="3"/>
        <v>0</v>
      </c>
      <c r="AZ89" s="115">
        <f t="shared" si="4"/>
        <v>0</v>
      </c>
      <c r="BA89" s="115">
        <f t="shared" si="5"/>
        <v>0</v>
      </c>
    </row>
    <row r="90" spans="1:53" ht="12.75">
      <c r="A90" s="41" t="s">
        <v>325</v>
      </c>
      <c r="B90" s="37">
        <v>95</v>
      </c>
      <c r="C90" s="37">
        <v>74</v>
      </c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>
        <f t="shared" si="3"/>
        <v>0</v>
      </c>
      <c r="AZ90" s="115">
        <f t="shared" si="4"/>
        <v>0</v>
      </c>
      <c r="BA90" s="115">
        <f t="shared" si="5"/>
        <v>0</v>
      </c>
    </row>
    <row r="91" spans="1:53" ht="12.75">
      <c r="A91" s="41" t="s">
        <v>326</v>
      </c>
      <c r="B91" s="37" t="s">
        <v>76</v>
      </c>
      <c r="C91" s="37">
        <v>75</v>
      </c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>
        <f t="shared" si="3"/>
        <v>0</v>
      </c>
      <c r="AZ91" s="115">
        <f t="shared" si="4"/>
        <v>0</v>
      </c>
      <c r="BA91" s="115">
        <f t="shared" si="5"/>
        <v>0</v>
      </c>
    </row>
    <row r="92" spans="1:53" ht="12.75">
      <c r="A92" s="41" t="s">
        <v>327</v>
      </c>
      <c r="B92" s="37">
        <v>76</v>
      </c>
      <c r="C92" s="37">
        <v>76</v>
      </c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>
        <f t="shared" si="3"/>
        <v>0</v>
      </c>
      <c r="AZ92" s="115">
        <f t="shared" si="4"/>
        <v>0</v>
      </c>
      <c r="BA92" s="115">
        <f t="shared" si="5"/>
        <v>0</v>
      </c>
    </row>
    <row r="93" spans="1:53" ht="12.75">
      <c r="A93" s="41" t="s">
        <v>328</v>
      </c>
      <c r="B93" s="37" t="s">
        <v>79</v>
      </c>
      <c r="C93" s="37">
        <v>77</v>
      </c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>
        <f t="shared" si="3"/>
        <v>0</v>
      </c>
      <c r="AZ93" s="115">
        <f t="shared" si="4"/>
        <v>0</v>
      </c>
      <c r="BA93" s="115">
        <f t="shared" si="5"/>
        <v>0</v>
      </c>
    </row>
    <row r="94" spans="1:53" ht="12.75">
      <c r="A94" s="41" t="s">
        <v>329</v>
      </c>
      <c r="B94" s="37">
        <v>25</v>
      </c>
      <c r="C94" s="37">
        <v>78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>
        <f t="shared" si="3"/>
        <v>0</v>
      </c>
      <c r="AZ94" s="115">
        <f t="shared" si="4"/>
        <v>0</v>
      </c>
      <c r="BA94" s="115">
        <f t="shared" si="5"/>
        <v>0</v>
      </c>
    </row>
    <row r="95" spans="1:53" ht="12.75">
      <c r="A95" s="41" t="s">
        <v>330</v>
      </c>
      <c r="B95" s="37">
        <v>32</v>
      </c>
      <c r="C95" s="37">
        <v>79</v>
      </c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>
        <f t="shared" si="3"/>
        <v>0</v>
      </c>
      <c r="AZ95" s="115">
        <f t="shared" si="4"/>
        <v>0</v>
      </c>
      <c r="BA95" s="115">
        <f t="shared" si="5"/>
        <v>0</v>
      </c>
    </row>
    <row r="96" spans="1:53" ht="12.75">
      <c r="A96" s="41" t="s">
        <v>331</v>
      </c>
      <c r="B96" s="37">
        <v>50</v>
      </c>
      <c r="C96" s="37">
        <v>80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>
        <f t="shared" si="3"/>
        <v>0</v>
      </c>
      <c r="AZ96" s="115">
        <f t="shared" si="4"/>
        <v>0</v>
      </c>
      <c r="BA96" s="115">
        <f t="shared" si="5"/>
        <v>0</v>
      </c>
    </row>
    <row r="97" spans="1:53" ht="12.75">
      <c r="A97" s="41" t="s">
        <v>332</v>
      </c>
      <c r="B97" s="37">
        <v>52</v>
      </c>
      <c r="C97" s="37">
        <v>81</v>
      </c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>
        <f t="shared" si="3"/>
        <v>0</v>
      </c>
      <c r="AZ97" s="115">
        <f t="shared" si="4"/>
        <v>0</v>
      </c>
      <c r="BA97" s="115">
        <f t="shared" si="5"/>
        <v>0</v>
      </c>
    </row>
    <row r="98" spans="1:53" ht="12.75">
      <c r="A98" s="41" t="s">
        <v>333</v>
      </c>
      <c r="B98" s="37">
        <v>69</v>
      </c>
      <c r="C98" s="37">
        <v>82</v>
      </c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>
        <f t="shared" si="3"/>
        <v>0</v>
      </c>
      <c r="AZ98" s="115">
        <f t="shared" si="4"/>
        <v>0</v>
      </c>
      <c r="BA98" s="115">
        <f t="shared" si="5"/>
        <v>0</v>
      </c>
    </row>
    <row r="99" spans="1:53" ht="12.75">
      <c r="A99" s="78" t="s">
        <v>334</v>
      </c>
      <c r="B99" s="80" t="s">
        <v>349</v>
      </c>
      <c r="C99" s="37">
        <v>83</v>
      </c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>
        <f t="shared" si="3"/>
        <v>0</v>
      </c>
      <c r="AZ99" s="115">
        <f t="shared" si="4"/>
        <v>0</v>
      </c>
      <c r="BA99" s="115">
        <f t="shared" si="5"/>
        <v>0</v>
      </c>
    </row>
    <row r="100" spans="1:53" ht="12.75">
      <c r="A100" s="88" t="s">
        <v>335</v>
      </c>
      <c r="B100" s="37">
        <v>98</v>
      </c>
      <c r="C100" s="37">
        <v>84</v>
      </c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>
        <f t="shared" si="3"/>
        <v>0</v>
      </c>
      <c r="AZ100" s="115">
        <f t="shared" si="4"/>
        <v>0</v>
      </c>
      <c r="BA100" s="115">
        <f t="shared" si="5"/>
        <v>0</v>
      </c>
    </row>
    <row r="101" spans="1:53" ht="12.75">
      <c r="A101" s="41" t="s">
        <v>336</v>
      </c>
      <c r="B101" s="37">
        <v>30</v>
      </c>
      <c r="C101" s="37">
        <v>85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>
        <f t="shared" si="3"/>
        <v>0</v>
      </c>
      <c r="AZ101" s="115">
        <f t="shared" si="4"/>
        <v>0</v>
      </c>
      <c r="BA101" s="115">
        <f t="shared" si="5"/>
        <v>0</v>
      </c>
    </row>
    <row r="102" spans="1:53" ht="12.75">
      <c r="A102" s="41" t="s">
        <v>337</v>
      </c>
      <c r="B102" s="37" t="s">
        <v>80</v>
      </c>
      <c r="C102" s="37">
        <v>86</v>
      </c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>
        <f t="shared" si="3"/>
        <v>0</v>
      </c>
      <c r="AZ102" s="115">
        <f t="shared" si="4"/>
        <v>0</v>
      </c>
      <c r="BA102" s="115">
        <f t="shared" si="5"/>
        <v>0</v>
      </c>
    </row>
    <row r="103" spans="1:53" ht="12.75">
      <c r="A103" s="41" t="s">
        <v>338</v>
      </c>
      <c r="B103" s="37" t="s">
        <v>83</v>
      </c>
      <c r="C103" s="37">
        <v>87</v>
      </c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>
        <f t="shared" si="3"/>
        <v>0</v>
      </c>
      <c r="AZ103" s="115">
        <f t="shared" si="4"/>
        <v>0</v>
      </c>
      <c r="BA103" s="115">
        <f t="shared" si="5"/>
        <v>0</v>
      </c>
    </row>
    <row r="104" spans="1:53" ht="12.75">
      <c r="A104" s="41" t="s">
        <v>339</v>
      </c>
      <c r="B104" s="37">
        <v>10</v>
      </c>
      <c r="C104" s="37">
        <v>88</v>
      </c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>
        <f t="shared" si="3"/>
        <v>0</v>
      </c>
      <c r="AZ104" s="115">
        <f t="shared" si="4"/>
        <v>0</v>
      </c>
      <c r="BA104" s="115">
        <f t="shared" si="5"/>
        <v>0</v>
      </c>
    </row>
    <row r="105" spans="1:53" ht="12.75">
      <c r="A105" s="41" t="s">
        <v>340</v>
      </c>
      <c r="B105" s="37">
        <v>44</v>
      </c>
      <c r="C105" s="37">
        <v>89</v>
      </c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>
        <f t="shared" si="3"/>
        <v>0</v>
      </c>
      <c r="AZ105" s="115">
        <f t="shared" si="4"/>
        <v>0</v>
      </c>
      <c r="BA105" s="115">
        <f t="shared" si="5"/>
        <v>0</v>
      </c>
    </row>
    <row r="106" spans="1:53" ht="12.75">
      <c r="A106" s="41" t="s">
        <v>341</v>
      </c>
      <c r="B106" s="37">
        <v>64</v>
      </c>
      <c r="C106" s="37">
        <v>90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>
        <f t="shared" si="3"/>
        <v>0</v>
      </c>
      <c r="AZ106" s="115">
        <f t="shared" si="4"/>
        <v>0</v>
      </c>
      <c r="BA106" s="115">
        <f t="shared" si="5"/>
        <v>0</v>
      </c>
    </row>
    <row r="107" spans="1:53" ht="12.75">
      <c r="A107" s="41" t="s">
        <v>342</v>
      </c>
      <c r="B107" s="37">
        <v>99</v>
      </c>
      <c r="C107" s="37">
        <v>91</v>
      </c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>
        <f t="shared" si="3"/>
        <v>0</v>
      </c>
      <c r="AZ107" s="115">
        <f t="shared" si="4"/>
        <v>0</v>
      </c>
      <c r="BA107" s="115">
        <f t="shared" si="5"/>
        <v>0</v>
      </c>
    </row>
    <row r="108" spans="1:53" ht="12.75">
      <c r="A108" s="41" t="s">
        <v>343</v>
      </c>
      <c r="B108" s="37">
        <v>77</v>
      </c>
      <c r="C108" s="37">
        <v>92</v>
      </c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>
        <f t="shared" si="3"/>
        <v>0</v>
      </c>
      <c r="AZ108" s="115">
        <f t="shared" si="4"/>
        <v>0</v>
      </c>
      <c r="BA108" s="115">
        <f t="shared" si="5"/>
        <v>0</v>
      </c>
    </row>
    <row r="109" spans="1:53" ht="12.75">
      <c r="A109" s="41" t="s">
        <v>629</v>
      </c>
      <c r="B109" s="37">
        <v>8880</v>
      </c>
      <c r="C109" s="37">
        <v>93</v>
      </c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>
        <f>H109+I109+R109+S109+X109+Y109+AR109+AS109+AV109+AW109+AX109</f>
        <v>0</v>
      </c>
      <c r="AZ109" s="115">
        <f>H109+R109+X109+AR109+AV109+AW109</f>
        <v>0</v>
      </c>
      <c r="BA109" s="115">
        <f>I109+S109+Y109+AS109+AX109</f>
        <v>0</v>
      </c>
    </row>
    <row r="110" spans="1:53" ht="12.75">
      <c r="A110" s="41" t="s">
        <v>344</v>
      </c>
      <c r="B110" s="37">
        <v>9990</v>
      </c>
      <c r="C110" s="37">
        <v>94</v>
      </c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>
        <f>H110+I110+R110+S110+X110+Y110+AR110+AS110+AV110+AW110+AX110</f>
        <v>0</v>
      </c>
      <c r="AZ110" s="115">
        <f>H110+R110+X110+AR110+AV110+AW110</f>
        <v>0</v>
      </c>
      <c r="BA110" s="115">
        <f>I110+S110+Y110+AS110+AX110</f>
        <v>0</v>
      </c>
    </row>
    <row r="111" spans="1:53" ht="12.75">
      <c r="A111" s="41" t="s">
        <v>345</v>
      </c>
      <c r="B111" s="37">
        <v>9999</v>
      </c>
      <c r="C111" s="37">
        <v>95</v>
      </c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>
        <f>H111+I111+R111+S111+X111+Y111+AR111+AS111+AV111+AW111+AX111</f>
        <v>0</v>
      </c>
      <c r="AZ111" s="115">
        <f>H111+R111+X111+AR111+AV111+AW111</f>
        <v>0</v>
      </c>
      <c r="BA111" s="115">
        <f>I111+S111+Y111+AS111+AX111</f>
        <v>0</v>
      </c>
    </row>
  </sheetData>
  <sheetProtection/>
  <mergeCells count="97">
    <mergeCell ref="A3:A7"/>
    <mergeCell ref="B3:B7"/>
    <mergeCell ref="C3:C7"/>
    <mergeCell ref="D3:S3"/>
    <mergeCell ref="D4:M4"/>
    <mergeCell ref="N4:S5"/>
    <mergeCell ref="D5:I5"/>
    <mergeCell ref="J5:M5"/>
    <mergeCell ref="D6:E6"/>
    <mergeCell ref="F6:G6"/>
    <mergeCell ref="AZ39:BA39"/>
    <mergeCell ref="H6:I6"/>
    <mergeCell ref="J6:K6"/>
    <mergeCell ref="L6:M6"/>
    <mergeCell ref="N6:O6"/>
    <mergeCell ref="AT39:AX39"/>
    <mergeCell ref="AY39:AY43"/>
    <mergeCell ref="AH40:AM40"/>
    <mergeCell ref="AN40:AS41"/>
    <mergeCell ref="AR42:AS42"/>
    <mergeCell ref="L2:S2"/>
    <mergeCell ref="T3:AG3"/>
    <mergeCell ref="AB2:AG2"/>
    <mergeCell ref="Z42:AA42"/>
    <mergeCell ref="AB42:AC42"/>
    <mergeCell ref="AD42:AE42"/>
    <mergeCell ref="AF42:AG42"/>
    <mergeCell ref="T4:AG4"/>
    <mergeCell ref="T5:Y5"/>
    <mergeCell ref="Z5:AG5"/>
    <mergeCell ref="AD6:AE6"/>
    <mergeCell ref="AF6:AG6"/>
    <mergeCell ref="T39:AG39"/>
    <mergeCell ref="T6:U6"/>
    <mergeCell ref="V6:W6"/>
    <mergeCell ref="X6:Y6"/>
    <mergeCell ref="Z6:AA6"/>
    <mergeCell ref="AH39:AS39"/>
    <mergeCell ref="D40:M40"/>
    <mergeCell ref="AH6:AI6"/>
    <mergeCell ref="AJ6:AK6"/>
    <mergeCell ref="AL6:AM6"/>
    <mergeCell ref="AN6:AO6"/>
    <mergeCell ref="P6:Q6"/>
    <mergeCell ref="R6:S6"/>
    <mergeCell ref="T40:AG40"/>
    <mergeCell ref="AB6:AC6"/>
    <mergeCell ref="A39:A43"/>
    <mergeCell ref="B39:B43"/>
    <mergeCell ref="C39:C43"/>
    <mergeCell ref="D39:S39"/>
    <mergeCell ref="N40:S41"/>
    <mergeCell ref="J42:K42"/>
    <mergeCell ref="L42:M42"/>
    <mergeCell ref="N42:O42"/>
    <mergeCell ref="P42:Q42"/>
    <mergeCell ref="R42:S42"/>
    <mergeCell ref="AY3:AY7"/>
    <mergeCell ref="AP6:AQ6"/>
    <mergeCell ref="AR6:AS6"/>
    <mergeCell ref="AN2:AS2"/>
    <mergeCell ref="AH3:AS3"/>
    <mergeCell ref="AH4:AM4"/>
    <mergeCell ref="AN4:AS5"/>
    <mergeCell ref="AH5:AM5"/>
    <mergeCell ref="AV2:BA2"/>
    <mergeCell ref="AZ4:AZ7"/>
    <mergeCell ref="BA4:BA7"/>
    <mergeCell ref="D1:Q1"/>
    <mergeCell ref="L38:S38"/>
    <mergeCell ref="AB38:AG38"/>
    <mergeCell ref="AN38:AS38"/>
    <mergeCell ref="AT3:AX3"/>
    <mergeCell ref="AZ3:BA3"/>
    <mergeCell ref="AW4:AX6"/>
    <mergeCell ref="AT4:AV5"/>
    <mergeCell ref="AV38:BA38"/>
    <mergeCell ref="BA40:BA43"/>
    <mergeCell ref="D41:I41"/>
    <mergeCell ref="J41:M41"/>
    <mergeCell ref="T41:Y41"/>
    <mergeCell ref="Z41:AG41"/>
    <mergeCell ref="AH41:AM41"/>
    <mergeCell ref="D42:E42"/>
    <mergeCell ref="F42:G42"/>
    <mergeCell ref="H42:I42"/>
    <mergeCell ref="AT40:AV41"/>
    <mergeCell ref="AZ40:AZ43"/>
    <mergeCell ref="T42:U42"/>
    <mergeCell ref="V42:W42"/>
    <mergeCell ref="X42:Y42"/>
    <mergeCell ref="AP42:AQ42"/>
    <mergeCell ref="AH42:AI42"/>
    <mergeCell ref="AJ42:AK42"/>
    <mergeCell ref="AL42:AM42"/>
    <mergeCell ref="AN42:AO42"/>
    <mergeCell ref="AW40:AX4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8.00390625" defaultRowHeight="12.75"/>
  <cols>
    <col min="1" max="1" width="37.875" style="6" customWidth="1"/>
    <col min="2" max="2" width="5.125" style="6" customWidth="1"/>
    <col min="3" max="4" width="7.375" style="6" customWidth="1"/>
    <col min="5" max="6" width="8.375" style="6" customWidth="1"/>
    <col min="7" max="10" width="7.375" style="6" customWidth="1"/>
    <col min="11" max="12" width="8.375" style="6" customWidth="1"/>
    <col min="13" max="14" width="7.375" style="6" customWidth="1"/>
    <col min="15" max="16" width="7.00390625" style="6" customWidth="1"/>
    <col min="17" max="18" width="11.125" style="6" customWidth="1"/>
    <col min="19" max="26" width="7.00390625" style="6" customWidth="1"/>
    <col min="27" max="28" width="22.125" style="6" customWidth="1"/>
    <col min="29" max="31" width="15.875" style="6" customWidth="1"/>
    <col min="32" max="32" width="0.74609375" style="6" customWidth="1"/>
    <col min="33" max="16384" width="8.00390625" style="6" customWidth="1"/>
  </cols>
  <sheetData>
    <row r="1" spans="2:14" ht="14.25" customHeight="1">
      <c r="B1" s="12"/>
      <c r="C1" s="12"/>
      <c r="D1" s="12"/>
      <c r="E1" s="12"/>
      <c r="G1" s="12" t="s">
        <v>386</v>
      </c>
      <c r="H1" s="12"/>
      <c r="I1" s="12"/>
      <c r="J1" s="12"/>
      <c r="K1" s="12"/>
      <c r="L1" s="12"/>
      <c r="M1" s="12"/>
      <c r="N1" s="12"/>
    </row>
    <row r="2" spans="1:14" ht="14.25" customHeight="1">
      <c r="A2" s="12"/>
      <c r="B2" s="12"/>
      <c r="C2" s="12"/>
      <c r="D2" s="12"/>
      <c r="E2" s="12"/>
      <c r="G2" s="12" t="s">
        <v>387</v>
      </c>
      <c r="H2" s="12"/>
      <c r="I2" s="12"/>
      <c r="J2" s="12"/>
      <c r="K2" s="12"/>
      <c r="L2" s="12"/>
      <c r="M2" s="12"/>
      <c r="N2" s="12"/>
    </row>
    <row r="3" spans="1:31" ht="12.75" customHeight="1">
      <c r="A3" s="13" t="s">
        <v>385</v>
      </c>
      <c r="B3" s="30"/>
      <c r="C3" s="30"/>
      <c r="D3" s="30"/>
      <c r="E3" s="30"/>
      <c r="F3" s="30"/>
      <c r="G3" s="353" t="s">
        <v>281</v>
      </c>
      <c r="H3" s="353"/>
      <c r="I3" s="353"/>
      <c r="J3" s="353"/>
      <c r="K3" s="353"/>
      <c r="L3" s="353"/>
      <c r="M3" s="353"/>
      <c r="N3" s="353"/>
      <c r="U3" s="263" t="s">
        <v>390</v>
      </c>
      <c r="V3" s="264"/>
      <c r="W3" s="264"/>
      <c r="X3" s="264"/>
      <c r="Y3" s="264"/>
      <c r="Z3" s="264"/>
      <c r="AC3" s="263" t="s">
        <v>390</v>
      </c>
      <c r="AD3" s="264"/>
      <c r="AE3" s="264"/>
    </row>
    <row r="4" spans="1:31" ht="12.75" customHeight="1">
      <c r="A4" s="363" t="s">
        <v>365</v>
      </c>
      <c r="B4" s="413" t="s">
        <v>50</v>
      </c>
      <c r="C4" s="373" t="s">
        <v>366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5"/>
      <c r="O4" s="393" t="s">
        <v>366</v>
      </c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394"/>
      <c r="AA4" s="393" t="s">
        <v>366</v>
      </c>
      <c r="AB4" s="394"/>
      <c r="AC4" s="395" t="s">
        <v>391</v>
      </c>
      <c r="AD4" s="396"/>
      <c r="AE4" s="397"/>
    </row>
    <row r="5" spans="1:31" ht="12.75" customHeight="1">
      <c r="A5" s="365"/>
      <c r="B5" s="414"/>
      <c r="C5" s="387" t="s">
        <v>239</v>
      </c>
      <c r="D5" s="388"/>
      <c r="E5" s="388"/>
      <c r="F5" s="388"/>
      <c r="G5" s="388"/>
      <c r="H5" s="389"/>
      <c r="I5" s="387" t="s">
        <v>350</v>
      </c>
      <c r="J5" s="388"/>
      <c r="K5" s="388"/>
      <c r="L5" s="388"/>
      <c r="M5" s="388"/>
      <c r="N5" s="389"/>
      <c r="O5" s="404" t="s">
        <v>388</v>
      </c>
      <c r="P5" s="408"/>
      <c r="Q5" s="408"/>
      <c r="R5" s="408"/>
      <c r="S5" s="408"/>
      <c r="T5" s="405"/>
      <c r="U5" s="404" t="s">
        <v>240</v>
      </c>
      <c r="V5" s="408"/>
      <c r="W5" s="408"/>
      <c r="X5" s="408"/>
      <c r="Y5" s="408"/>
      <c r="Z5" s="405"/>
      <c r="AA5" s="404" t="s">
        <v>392</v>
      </c>
      <c r="AB5" s="405"/>
      <c r="AC5" s="398"/>
      <c r="AD5" s="399"/>
      <c r="AE5" s="400"/>
    </row>
    <row r="6" spans="1:31" ht="12.75" customHeight="1">
      <c r="A6" s="365"/>
      <c r="B6" s="414"/>
      <c r="C6" s="390"/>
      <c r="D6" s="391"/>
      <c r="E6" s="391"/>
      <c r="F6" s="391"/>
      <c r="G6" s="391"/>
      <c r="H6" s="392"/>
      <c r="I6" s="390"/>
      <c r="J6" s="391"/>
      <c r="K6" s="391"/>
      <c r="L6" s="391"/>
      <c r="M6" s="391"/>
      <c r="N6" s="392"/>
      <c r="O6" s="406"/>
      <c r="P6" s="409"/>
      <c r="Q6" s="409"/>
      <c r="R6" s="409"/>
      <c r="S6" s="409"/>
      <c r="T6" s="407"/>
      <c r="U6" s="406"/>
      <c r="V6" s="409"/>
      <c r="W6" s="409"/>
      <c r="X6" s="409"/>
      <c r="Y6" s="409"/>
      <c r="Z6" s="407"/>
      <c r="AA6" s="406"/>
      <c r="AB6" s="407"/>
      <c r="AC6" s="401"/>
      <c r="AD6" s="402"/>
      <c r="AE6" s="403"/>
    </row>
    <row r="7" spans="1:31" ht="25.5" customHeight="1">
      <c r="A7" s="365"/>
      <c r="B7" s="414"/>
      <c r="C7" s="335" t="s">
        <v>147</v>
      </c>
      <c r="D7" s="337"/>
      <c r="E7" s="335" t="s">
        <v>241</v>
      </c>
      <c r="F7" s="337"/>
      <c r="G7" s="373" t="s">
        <v>142</v>
      </c>
      <c r="H7" s="375"/>
      <c r="I7" s="335" t="s">
        <v>148</v>
      </c>
      <c r="J7" s="337"/>
      <c r="K7" s="335" t="s">
        <v>356</v>
      </c>
      <c r="L7" s="337"/>
      <c r="M7" s="373" t="s">
        <v>142</v>
      </c>
      <c r="N7" s="375"/>
      <c r="O7" s="267" t="s">
        <v>144</v>
      </c>
      <c r="P7" s="269"/>
      <c r="Q7" s="267" t="s">
        <v>389</v>
      </c>
      <c r="R7" s="269"/>
      <c r="S7" s="393" t="s">
        <v>142</v>
      </c>
      <c r="T7" s="394"/>
      <c r="U7" s="267" t="s">
        <v>152</v>
      </c>
      <c r="V7" s="269"/>
      <c r="W7" s="410" t="s">
        <v>242</v>
      </c>
      <c r="X7" s="411"/>
      <c r="Y7" s="393" t="s">
        <v>142</v>
      </c>
      <c r="Z7" s="394"/>
      <c r="AA7" s="322" t="s">
        <v>243</v>
      </c>
      <c r="AB7" s="322" t="s">
        <v>244</v>
      </c>
      <c r="AC7" s="322" t="s">
        <v>393</v>
      </c>
      <c r="AD7" s="322" t="s">
        <v>394</v>
      </c>
      <c r="AE7" s="322" t="s">
        <v>395</v>
      </c>
    </row>
    <row r="8" spans="1:31" ht="12.75" customHeight="1">
      <c r="A8" s="364"/>
      <c r="B8" s="415"/>
      <c r="C8" s="42" t="s">
        <v>243</v>
      </c>
      <c r="D8" s="42" t="s">
        <v>244</v>
      </c>
      <c r="E8" s="42" t="s">
        <v>243</v>
      </c>
      <c r="F8" s="42" t="s">
        <v>244</v>
      </c>
      <c r="G8" s="42" t="s">
        <v>243</v>
      </c>
      <c r="H8" s="42" t="s">
        <v>244</v>
      </c>
      <c r="I8" s="42" t="s">
        <v>243</v>
      </c>
      <c r="J8" s="42" t="s">
        <v>244</v>
      </c>
      <c r="K8" s="42" t="s">
        <v>243</v>
      </c>
      <c r="L8" s="42" t="s">
        <v>244</v>
      </c>
      <c r="M8" s="42" t="s">
        <v>243</v>
      </c>
      <c r="N8" s="42" t="s">
        <v>244</v>
      </c>
      <c r="O8" s="50" t="s">
        <v>243</v>
      </c>
      <c r="P8" s="49" t="s">
        <v>244</v>
      </c>
      <c r="Q8" s="49" t="s">
        <v>243</v>
      </c>
      <c r="R8" s="49" t="s">
        <v>244</v>
      </c>
      <c r="S8" s="49" t="s">
        <v>243</v>
      </c>
      <c r="T8" s="49" t="s">
        <v>244</v>
      </c>
      <c r="U8" s="49" t="s">
        <v>243</v>
      </c>
      <c r="V8" s="49" t="s">
        <v>244</v>
      </c>
      <c r="W8" s="49" t="s">
        <v>243</v>
      </c>
      <c r="X8" s="49" t="s">
        <v>244</v>
      </c>
      <c r="Y8" s="49" t="s">
        <v>243</v>
      </c>
      <c r="Z8" s="49" t="s">
        <v>244</v>
      </c>
      <c r="AA8" s="322"/>
      <c r="AB8" s="322"/>
      <c r="AC8" s="322"/>
      <c r="AD8" s="322"/>
      <c r="AE8" s="322"/>
    </row>
    <row r="9" spans="1:31" ht="12.75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141">
        <v>15</v>
      </c>
      <c r="P9" s="126">
        <v>16</v>
      </c>
      <c r="Q9" s="126">
        <v>17</v>
      </c>
      <c r="R9" s="126">
        <v>18</v>
      </c>
      <c r="S9" s="126">
        <v>19</v>
      </c>
      <c r="T9" s="126">
        <v>20</v>
      </c>
      <c r="U9" s="126">
        <v>21</v>
      </c>
      <c r="V9" s="126">
        <v>22</v>
      </c>
      <c r="W9" s="126">
        <v>23</v>
      </c>
      <c r="X9" s="126">
        <v>24</v>
      </c>
      <c r="Y9" s="126">
        <v>25</v>
      </c>
      <c r="Z9" s="126">
        <v>26</v>
      </c>
      <c r="AA9" s="142">
        <v>27</v>
      </c>
      <c r="AB9" s="143">
        <v>28</v>
      </c>
      <c r="AC9" s="143">
        <v>29</v>
      </c>
      <c r="AD9" s="143">
        <v>30</v>
      </c>
      <c r="AE9" s="143">
        <v>31</v>
      </c>
    </row>
    <row r="10" spans="1:31" ht="25.5">
      <c r="A10" s="78" t="s">
        <v>367</v>
      </c>
      <c r="B10" s="8" t="s">
        <v>76</v>
      </c>
      <c r="C10" s="115">
        <f>C11+C23+C24+C29+C34</f>
        <v>0</v>
      </c>
      <c r="D10" s="115">
        <f>D11+D23+D24+D29+D34</f>
        <v>0</v>
      </c>
      <c r="E10" s="115">
        <f>E23+E24+E29+E34</f>
        <v>0</v>
      </c>
      <c r="F10" s="115">
        <f>F23+F24+F29+F34</f>
        <v>0</v>
      </c>
      <c r="G10" s="115">
        <f aca="true" t="shared" si="0" ref="G10:N10">G11+G23+G24+G29+G34</f>
        <v>0</v>
      </c>
      <c r="H10" s="115">
        <f t="shared" si="0"/>
        <v>0</v>
      </c>
      <c r="I10" s="115">
        <f t="shared" si="0"/>
        <v>0</v>
      </c>
      <c r="J10" s="115">
        <f t="shared" si="0"/>
        <v>0</v>
      </c>
      <c r="K10" s="115">
        <f t="shared" si="0"/>
        <v>0</v>
      </c>
      <c r="L10" s="115">
        <f t="shared" si="0"/>
        <v>0</v>
      </c>
      <c r="M10" s="115">
        <f t="shared" si="0"/>
        <v>0</v>
      </c>
      <c r="N10" s="115">
        <f t="shared" si="0"/>
        <v>0</v>
      </c>
      <c r="O10" s="115">
        <f aca="true" t="shared" si="1" ref="O10:T10">O11</f>
        <v>0</v>
      </c>
      <c r="P10" s="115">
        <f t="shared" si="1"/>
        <v>0</v>
      </c>
      <c r="Q10" s="115">
        <f t="shared" si="1"/>
        <v>0</v>
      </c>
      <c r="R10" s="115">
        <f t="shared" si="1"/>
        <v>0</v>
      </c>
      <c r="S10" s="115">
        <f t="shared" si="1"/>
        <v>0</v>
      </c>
      <c r="T10" s="115">
        <f t="shared" si="1"/>
        <v>0</v>
      </c>
      <c r="U10" s="115">
        <f aca="true" t="shared" si="2" ref="U10:AB10">U23+U24+U29+U34</f>
        <v>0</v>
      </c>
      <c r="V10" s="115">
        <f t="shared" si="2"/>
        <v>0</v>
      </c>
      <c r="W10" s="115">
        <f t="shared" si="2"/>
        <v>0</v>
      </c>
      <c r="X10" s="115">
        <f t="shared" si="2"/>
        <v>0</v>
      </c>
      <c r="Y10" s="115">
        <f t="shared" si="2"/>
        <v>0</v>
      </c>
      <c r="Z10" s="115">
        <f t="shared" si="2"/>
        <v>0</v>
      </c>
      <c r="AA10" s="115">
        <f t="shared" si="2"/>
        <v>0</v>
      </c>
      <c r="AB10" s="115">
        <f t="shared" si="2"/>
        <v>0</v>
      </c>
      <c r="AC10" s="115">
        <f>G10+M10+S10+Y10+AA10</f>
        <v>0</v>
      </c>
      <c r="AD10" s="115">
        <f>H10+N10+T10+Z10+AB10</f>
        <v>0</v>
      </c>
      <c r="AE10" s="115">
        <f>AC10+AD10</f>
        <v>0</v>
      </c>
    </row>
    <row r="11" spans="1:31" ht="12" customHeight="1">
      <c r="A11" s="40" t="s">
        <v>58</v>
      </c>
      <c r="B11" s="333" t="s">
        <v>77</v>
      </c>
      <c r="C11" s="223"/>
      <c r="D11" s="223"/>
      <c r="E11" s="223" t="s">
        <v>22</v>
      </c>
      <c r="F11" s="223" t="s">
        <v>22</v>
      </c>
      <c r="G11" s="223"/>
      <c r="H11" s="223"/>
      <c r="I11" s="223"/>
      <c r="J11" s="223"/>
      <c r="K11" s="223"/>
      <c r="L11" s="223"/>
      <c r="M11" s="223"/>
      <c r="N11" s="223"/>
      <c r="O11" s="235"/>
      <c r="P11" s="235"/>
      <c r="Q11" s="235"/>
      <c r="R11" s="235"/>
      <c r="S11" s="235"/>
      <c r="T11" s="235"/>
      <c r="U11" s="235" t="s">
        <v>22</v>
      </c>
      <c r="V11" s="235" t="s">
        <v>22</v>
      </c>
      <c r="W11" s="235" t="s">
        <v>22</v>
      </c>
      <c r="X11" s="235" t="s">
        <v>22</v>
      </c>
      <c r="Y11" s="235" t="s">
        <v>22</v>
      </c>
      <c r="Z11" s="235" t="s">
        <v>22</v>
      </c>
      <c r="AA11" s="235" t="s">
        <v>22</v>
      </c>
      <c r="AB11" s="235" t="s">
        <v>22</v>
      </c>
      <c r="AC11" s="223">
        <f>G11+M11+S11</f>
        <v>0</v>
      </c>
      <c r="AD11" s="223">
        <f>H11+N11+T11</f>
        <v>0</v>
      </c>
      <c r="AE11" s="223">
        <f aca="true" t="shared" si="3" ref="AE11:AE40">AC11+AD11</f>
        <v>0</v>
      </c>
    </row>
    <row r="12" spans="1:31" ht="12" customHeight="1">
      <c r="A12" s="41" t="s">
        <v>368</v>
      </c>
      <c r="B12" s="33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24"/>
      <c r="AD12" s="224"/>
      <c r="AE12" s="224"/>
    </row>
    <row r="13" spans="1:31" ht="12" customHeight="1">
      <c r="A13" s="93" t="s">
        <v>369</v>
      </c>
      <c r="B13" s="8" t="s">
        <v>78</v>
      </c>
      <c r="C13" s="115"/>
      <c r="D13" s="115"/>
      <c r="E13" s="115" t="s">
        <v>22</v>
      </c>
      <c r="F13" s="115" t="s">
        <v>22</v>
      </c>
      <c r="G13" s="115"/>
      <c r="H13" s="115"/>
      <c r="I13" s="115"/>
      <c r="J13" s="115"/>
      <c r="K13" s="115"/>
      <c r="L13" s="115"/>
      <c r="M13" s="115"/>
      <c r="N13" s="115"/>
      <c r="O13" s="116"/>
      <c r="P13" s="115"/>
      <c r="Q13" s="115"/>
      <c r="R13" s="115"/>
      <c r="S13" s="115"/>
      <c r="T13" s="115"/>
      <c r="U13" s="115" t="s">
        <v>22</v>
      </c>
      <c r="V13" s="115" t="s">
        <v>22</v>
      </c>
      <c r="W13" s="115" t="s">
        <v>22</v>
      </c>
      <c r="X13" s="115" t="s">
        <v>22</v>
      </c>
      <c r="Y13" s="115" t="s">
        <v>22</v>
      </c>
      <c r="Z13" s="115" t="s">
        <v>22</v>
      </c>
      <c r="AA13" s="116" t="s">
        <v>22</v>
      </c>
      <c r="AB13" s="115" t="s">
        <v>22</v>
      </c>
      <c r="AC13" s="115">
        <f aca="true" t="shared" si="4" ref="AC13:AD15">G13+M13+S13</f>
        <v>0</v>
      </c>
      <c r="AD13" s="115">
        <f t="shared" si="4"/>
        <v>0</v>
      </c>
      <c r="AE13" s="115">
        <f t="shared" si="3"/>
        <v>0</v>
      </c>
    </row>
    <row r="14" spans="1:31" ht="12" customHeight="1">
      <c r="A14" s="93" t="s">
        <v>370</v>
      </c>
      <c r="B14" s="8" t="s">
        <v>79</v>
      </c>
      <c r="C14" s="115"/>
      <c r="D14" s="115"/>
      <c r="E14" s="115" t="s">
        <v>22</v>
      </c>
      <c r="F14" s="115" t="s">
        <v>22</v>
      </c>
      <c r="G14" s="115"/>
      <c r="H14" s="115"/>
      <c r="I14" s="115"/>
      <c r="J14" s="115"/>
      <c r="K14" s="115"/>
      <c r="L14" s="115"/>
      <c r="M14" s="115"/>
      <c r="N14" s="115"/>
      <c r="O14" s="137"/>
      <c r="P14" s="137"/>
      <c r="Q14" s="137"/>
      <c r="R14" s="137"/>
      <c r="S14" s="137"/>
      <c r="T14" s="137"/>
      <c r="U14" s="117" t="s">
        <v>22</v>
      </c>
      <c r="V14" s="117" t="s">
        <v>22</v>
      </c>
      <c r="W14" s="117" t="s">
        <v>22</v>
      </c>
      <c r="X14" s="117" t="s">
        <v>22</v>
      </c>
      <c r="Y14" s="117" t="s">
        <v>22</v>
      </c>
      <c r="Z14" s="117" t="s">
        <v>22</v>
      </c>
      <c r="AA14" s="116" t="s">
        <v>22</v>
      </c>
      <c r="AB14" s="115" t="s">
        <v>22</v>
      </c>
      <c r="AC14" s="115">
        <f t="shared" si="4"/>
        <v>0</v>
      </c>
      <c r="AD14" s="115">
        <f t="shared" si="4"/>
        <v>0</v>
      </c>
      <c r="AE14" s="115">
        <f t="shared" si="3"/>
        <v>0</v>
      </c>
    </row>
    <row r="15" spans="1:31" ht="12" customHeight="1">
      <c r="A15" s="94" t="s">
        <v>371</v>
      </c>
      <c r="B15" s="333" t="s">
        <v>80</v>
      </c>
      <c r="C15" s="223"/>
      <c r="D15" s="223"/>
      <c r="E15" s="223" t="s">
        <v>22</v>
      </c>
      <c r="F15" s="223" t="s">
        <v>22</v>
      </c>
      <c r="G15" s="223"/>
      <c r="H15" s="223"/>
      <c r="I15" s="223"/>
      <c r="J15" s="223"/>
      <c r="K15" s="223"/>
      <c r="L15" s="223"/>
      <c r="M15" s="223"/>
      <c r="N15" s="223"/>
      <c r="O15" s="235"/>
      <c r="P15" s="235"/>
      <c r="Q15" s="235"/>
      <c r="R15" s="235"/>
      <c r="S15" s="235"/>
      <c r="T15" s="235"/>
      <c r="U15" s="235" t="s">
        <v>22</v>
      </c>
      <c r="V15" s="235" t="s">
        <v>22</v>
      </c>
      <c r="W15" s="235" t="s">
        <v>22</v>
      </c>
      <c r="X15" s="235" t="s">
        <v>22</v>
      </c>
      <c r="Y15" s="235" t="s">
        <v>22</v>
      </c>
      <c r="Z15" s="235" t="s">
        <v>22</v>
      </c>
      <c r="AA15" s="235" t="s">
        <v>22</v>
      </c>
      <c r="AB15" s="235" t="s">
        <v>22</v>
      </c>
      <c r="AC15" s="223">
        <f t="shared" si="4"/>
        <v>0</v>
      </c>
      <c r="AD15" s="223">
        <f t="shared" si="4"/>
        <v>0</v>
      </c>
      <c r="AE15" s="223">
        <f>AC15+AD15</f>
        <v>0</v>
      </c>
    </row>
    <row r="16" spans="1:31" ht="12" customHeight="1">
      <c r="A16" s="93" t="s">
        <v>372</v>
      </c>
      <c r="B16" s="33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24"/>
      <c r="AD16" s="224"/>
      <c r="AE16" s="224"/>
    </row>
    <row r="17" spans="1:31" ht="12" customHeight="1">
      <c r="A17" s="40" t="s">
        <v>373</v>
      </c>
      <c r="B17" s="333" t="s">
        <v>81</v>
      </c>
      <c r="C17" s="223">
        <f>C25+C30+C35</f>
        <v>0</v>
      </c>
      <c r="D17" s="223">
        <f>D25+D30+D35</f>
        <v>0</v>
      </c>
      <c r="E17" s="223" t="s">
        <v>22</v>
      </c>
      <c r="F17" s="223" t="s">
        <v>22</v>
      </c>
      <c r="G17" s="223">
        <f>G25+G30+G35</f>
        <v>0</v>
      </c>
      <c r="H17" s="223">
        <f>H25+H30+H35</f>
        <v>0</v>
      </c>
      <c r="I17" s="223" t="s">
        <v>22</v>
      </c>
      <c r="J17" s="223" t="s">
        <v>22</v>
      </c>
      <c r="K17" s="223" t="s">
        <v>22</v>
      </c>
      <c r="L17" s="223" t="s">
        <v>22</v>
      </c>
      <c r="M17" s="223" t="s">
        <v>22</v>
      </c>
      <c r="N17" s="223" t="s">
        <v>22</v>
      </c>
      <c r="O17" s="235" t="s">
        <v>22</v>
      </c>
      <c r="P17" s="235" t="s">
        <v>22</v>
      </c>
      <c r="Q17" s="235" t="s">
        <v>22</v>
      </c>
      <c r="R17" s="235" t="s">
        <v>22</v>
      </c>
      <c r="S17" s="235" t="s">
        <v>22</v>
      </c>
      <c r="T17" s="235" t="s">
        <v>22</v>
      </c>
      <c r="U17" s="223">
        <f aca="true" t="shared" si="5" ref="U17:Z17">U25+U30+U35</f>
        <v>0</v>
      </c>
      <c r="V17" s="223">
        <f t="shared" si="5"/>
        <v>0</v>
      </c>
      <c r="W17" s="223">
        <f t="shared" si="5"/>
        <v>0</v>
      </c>
      <c r="X17" s="223">
        <f t="shared" si="5"/>
        <v>0</v>
      </c>
      <c r="Y17" s="223">
        <f t="shared" si="5"/>
        <v>0</v>
      </c>
      <c r="Z17" s="223">
        <f t="shared" si="5"/>
        <v>0</v>
      </c>
      <c r="AA17" s="223">
        <f>AA25+AA30+AA35</f>
        <v>0</v>
      </c>
      <c r="AB17" s="223">
        <f>AB25+AB30+AB35</f>
        <v>0</v>
      </c>
      <c r="AC17" s="223">
        <f>G17+Y17+AA17</f>
        <v>0</v>
      </c>
      <c r="AD17" s="223">
        <f>H17+Z17+AB17</f>
        <v>0</v>
      </c>
      <c r="AE17" s="223">
        <f>AC17+AD17</f>
        <v>0</v>
      </c>
    </row>
    <row r="18" spans="1:31" ht="12" customHeight="1">
      <c r="A18" s="41" t="s">
        <v>374</v>
      </c>
      <c r="B18" s="33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35"/>
      <c r="P18" s="235"/>
      <c r="Q18" s="235"/>
      <c r="R18" s="235"/>
      <c r="S18" s="235"/>
      <c r="T18" s="235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</row>
    <row r="19" spans="1:31" ht="25.5">
      <c r="A19" s="93" t="s">
        <v>375</v>
      </c>
      <c r="B19" s="8" t="s">
        <v>82</v>
      </c>
      <c r="C19" s="115">
        <f>C26+C31+C36</f>
        <v>0</v>
      </c>
      <c r="D19" s="115">
        <f>D26+D31+D36</f>
        <v>0</v>
      </c>
      <c r="E19" s="115" t="s">
        <v>22</v>
      </c>
      <c r="F19" s="115" t="s">
        <v>22</v>
      </c>
      <c r="G19" s="115">
        <f>G26+G31+G36</f>
        <v>0</v>
      </c>
      <c r="H19" s="115">
        <f>H26+H31+H36</f>
        <v>0</v>
      </c>
      <c r="I19" s="115" t="s">
        <v>22</v>
      </c>
      <c r="J19" s="115" t="s">
        <v>22</v>
      </c>
      <c r="K19" s="115" t="s">
        <v>22</v>
      </c>
      <c r="L19" s="115" t="s">
        <v>22</v>
      </c>
      <c r="M19" s="115" t="s">
        <v>22</v>
      </c>
      <c r="N19" s="115" t="s">
        <v>22</v>
      </c>
      <c r="O19" s="116" t="s">
        <v>22</v>
      </c>
      <c r="P19" s="115" t="s">
        <v>22</v>
      </c>
      <c r="Q19" s="115" t="s">
        <v>22</v>
      </c>
      <c r="R19" s="115" t="s">
        <v>22</v>
      </c>
      <c r="S19" s="115" t="s">
        <v>22</v>
      </c>
      <c r="T19" s="115" t="s">
        <v>22</v>
      </c>
      <c r="U19" s="115" t="s">
        <v>22</v>
      </c>
      <c r="V19" s="115" t="s">
        <v>22</v>
      </c>
      <c r="W19" s="115" t="s">
        <v>22</v>
      </c>
      <c r="X19" s="115" t="s">
        <v>22</v>
      </c>
      <c r="Y19" s="115" t="s">
        <v>22</v>
      </c>
      <c r="Z19" s="115" t="s">
        <v>22</v>
      </c>
      <c r="AA19" s="116" t="s">
        <v>22</v>
      </c>
      <c r="AB19" s="115" t="s">
        <v>22</v>
      </c>
      <c r="AC19" s="115">
        <f>G19</f>
        <v>0</v>
      </c>
      <c r="AD19" s="115">
        <f>H19</f>
        <v>0</v>
      </c>
      <c r="AE19" s="115">
        <f t="shared" si="3"/>
        <v>0</v>
      </c>
    </row>
    <row r="20" spans="1:31" ht="25.5">
      <c r="A20" s="41" t="s">
        <v>376</v>
      </c>
      <c r="B20" s="8" t="s">
        <v>83</v>
      </c>
      <c r="C20" s="115" t="s">
        <v>22</v>
      </c>
      <c r="D20" s="115" t="s">
        <v>22</v>
      </c>
      <c r="E20" s="115" t="s">
        <v>22</v>
      </c>
      <c r="F20" s="115" t="s">
        <v>22</v>
      </c>
      <c r="G20" s="115" t="s">
        <v>22</v>
      </c>
      <c r="H20" s="115" t="s">
        <v>22</v>
      </c>
      <c r="I20" s="115">
        <f aca="true" t="shared" si="6" ref="I20:N20">I27+I32+I37</f>
        <v>0</v>
      </c>
      <c r="J20" s="115">
        <f t="shared" si="6"/>
        <v>0</v>
      </c>
      <c r="K20" s="115">
        <f t="shared" si="6"/>
        <v>0</v>
      </c>
      <c r="L20" s="115">
        <f t="shared" si="6"/>
        <v>0</v>
      </c>
      <c r="M20" s="115">
        <f t="shared" si="6"/>
        <v>0</v>
      </c>
      <c r="N20" s="115">
        <f t="shared" si="6"/>
        <v>0</v>
      </c>
      <c r="O20" s="116" t="s">
        <v>22</v>
      </c>
      <c r="P20" s="115" t="s">
        <v>22</v>
      </c>
      <c r="Q20" s="115" t="s">
        <v>22</v>
      </c>
      <c r="R20" s="115" t="s">
        <v>22</v>
      </c>
      <c r="S20" s="115" t="s">
        <v>22</v>
      </c>
      <c r="T20" s="115" t="s">
        <v>22</v>
      </c>
      <c r="U20" s="115">
        <f aca="true" t="shared" si="7" ref="U20:Z20">U27+U32+U37</f>
        <v>0</v>
      </c>
      <c r="V20" s="115">
        <f t="shared" si="7"/>
        <v>0</v>
      </c>
      <c r="W20" s="115">
        <f t="shared" si="7"/>
        <v>0</v>
      </c>
      <c r="X20" s="115">
        <f t="shared" si="7"/>
        <v>0</v>
      </c>
      <c r="Y20" s="115">
        <f t="shared" si="7"/>
        <v>0</v>
      </c>
      <c r="Z20" s="115">
        <f t="shared" si="7"/>
        <v>0</v>
      </c>
      <c r="AA20" s="116" t="s">
        <v>22</v>
      </c>
      <c r="AB20" s="115" t="s">
        <v>22</v>
      </c>
      <c r="AC20" s="115">
        <f>M20+Y20</f>
        <v>0</v>
      </c>
      <c r="AD20" s="115">
        <f>N20+Z20</f>
        <v>0</v>
      </c>
      <c r="AE20" s="115">
        <f t="shared" si="3"/>
        <v>0</v>
      </c>
    </row>
    <row r="21" spans="1:31" ht="12" customHeight="1">
      <c r="A21" s="95" t="s">
        <v>377</v>
      </c>
      <c r="B21" s="8" t="s">
        <v>84</v>
      </c>
      <c r="C21" s="115" t="s">
        <v>22</v>
      </c>
      <c r="D21" s="115" t="s">
        <v>22</v>
      </c>
      <c r="E21" s="115" t="s">
        <v>22</v>
      </c>
      <c r="F21" s="115" t="s">
        <v>22</v>
      </c>
      <c r="G21" s="115" t="s">
        <v>22</v>
      </c>
      <c r="H21" s="115" t="s">
        <v>22</v>
      </c>
      <c r="I21" s="115"/>
      <c r="J21" s="115"/>
      <c r="K21" s="115"/>
      <c r="L21" s="115"/>
      <c r="M21" s="115"/>
      <c r="N21" s="115"/>
      <c r="O21" s="116" t="s">
        <v>22</v>
      </c>
      <c r="P21" s="115" t="s">
        <v>22</v>
      </c>
      <c r="Q21" s="115" t="s">
        <v>22</v>
      </c>
      <c r="R21" s="115" t="s">
        <v>22</v>
      </c>
      <c r="S21" s="115" t="s">
        <v>22</v>
      </c>
      <c r="T21" s="115" t="s">
        <v>22</v>
      </c>
      <c r="U21" s="115"/>
      <c r="V21" s="115"/>
      <c r="W21" s="115"/>
      <c r="X21" s="115"/>
      <c r="Y21" s="115"/>
      <c r="Z21" s="115"/>
      <c r="AA21" s="116"/>
      <c r="AB21" s="115"/>
      <c r="AC21" s="115">
        <f>M21+Y21+AA21</f>
        <v>0</v>
      </c>
      <c r="AD21" s="115">
        <f>N21+Z21+AB21</f>
        <v>0</v>
      </c>
      <c r="AE21" s="115">
        <f t="shared" si="3"/>
        <v>0</v>
      </c>
    </row>
    <row r="22" spans="1:31" ht="12" customHeight="1">
      <c r="A22" s="96" t="s">
        <v>378</v>
      </c>
      <c r="B22" s="8">
        <v>10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 t="s">
        <v>22</v>
      </c>
      <c r="P22" s="115" t="s">
        <v>22</v>
      </c>
      <c r="Q22" s="115" t="s">
        <v>22</v>
      </c>
      <c r="R22" s="115" t="s">
        <v>22</v>
      </c>
      <c r="S22" s="115" t="s">
        <v>22</v>
      </c>
      <c r="T22" s="115" t="s">
        <v>22</v>
      </c>
      <c r="U22" s="115"/>
      <c r="V22" s="115"/>
      <c r="W22" s="115"/>
      <c r="X22" s="115"/>
      <c r="Y22" s="115"/>
      <c r="Z22" s="115"/>
      <c r="AA22" s="116"/>
      <c r="AB22" s="115"/>
      <c r="AC22" s="115">
        <f aca="true" t="shared" si="8" ref="AC22:AD25">G22+M22+Y22+AA22</f>
        <v>0</v>
      </c>
      <c r="AD22" s="115">
        <f t="shared" si="8"/>
        <v>0</v>
      </c>
      <c r="AE22" s="115">
        <f t="shared" si="3"/>
        <v>0</v>
      </c>
    </row>
    <row r="23" spans="1:31" ht="12" customHeight="1">
      <c r="A23" s="41" t="s">
        <v>379</v>
      </c>
      <c r="B23" s="8">
        <v>11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 t="s">
        <v>22</v>
      </c>
      <c r="P23" s="115" t="s">
        <v>22</v>
      </c>
      <c r="Q23" s="115" t="s">
        <v>22</v>
      </c>
      <c r="R23" s="115" t="s">
        <v>22</v>
      </c>
      <c r="S23" s="115" t="s">
        <v>22</v>
      </c>
      <c r="T23" s="115" t="s">
        <v>22</v>
      </c>
      <c r="U23" s="115"/>
      <c r="V23" s="115"/>
      <c r="W23" s="115"/>
      <c r="X23" s="115"/>
      <c r="Y23" s="115"/>
      <c r="Z23" s="115"/>
      <c r="AA23" s="116"/>
      <c r="AB23" s="115"/>
      <c r="AC23" s="115">
        <f t="shared" si="8"/>
        <v>0</v>
      </c>
      <c r="AD23" s="115">
        <f t="shared" si="8"/>
        <v>0</v>
      </c>
      <c r="AE23" s="115">
        <f t="shared" si="3"/>
        <v>0</v>
      </c>
    </row>
    <row r="24" spans="1:31" ht="12" customHeight="1">
      <c r="A24" s="97" t="s">
        <v>630</v>
      </c>
      <c r="B24" s="8">
        <v>12</v>
      </c>
      <c r="C24" s="115">
        <f>C25+C27</f>
        <v>0</v>
      </c>
      <c r="D24" s="115">
        <f aca="true" t="shared" si="9" ref="D24:N24">D25+D27</f>
        <v>0</v>
      </c>
      <c r="E24" s="115">
        <f t="shared" si="9"/>
        <v>0</v>
      </c>
      <c r="F24" s="115">
        <f t="shared" si="9"/>
        <v>0</v>
      </c>
      <c r="G24" s="115">
        <f t="shared" si="9"/>
        <v>0</v>
      </c>
      <c r="H24" s="115">
        <f t="shared" si="9"/>
        <v>0</v>
      </c>
      <c r="I24" s="115">
        <f t="shared" si="9"/>
        <v>0</v>
      </c>
      <c r="J24" s="115">
        <f t="shared" si="9"/>
        <v>0</v>
      </c>
      <c r="K24" s="115">
        <f t="shared" si="9"/>
        <v>0</v>
      </c>
      <c r="L24" s="115">
        <f t="shared" si="9"/>
        <v>0</v>
      </c>
      <c r="M24" s="115">
        <f t="shared" si="9"/>
        <v>0</v>
      </c>
      <c r="N24" s="115">
        <f t="shared" si="9"/>
        <v>0</v>
      </c>
      <c r="O24" s="116" t="s">
        <v>22</v>
      </c>
      <c r="P24" s="115" t="s">
        <v>22</v>
      </c>
      <c r="Q24" s="115" t="s">
        <v>22</v>
      </c>
      <c r="R24" s="115" t="s">
        <v>22</v>
      </c>
      <c r="S24" s="115" t="s">
        <v>22</v>
      </c>
      <c r="T24" s="115" t="s">
        <v>22</v>
      </c>
      <c r="U24" s="115">
        <f aca="true" t="shared" si="10" ref="U24:Z24">U25+U27</f>
        <v>0</v>
      </c>
      <c r="V24" s="115">
        <f t="shared" si="10"/>
        <v>0</v>
      </c>
      <c r="W24" s="115">
        <f t="shared" si="10"/>
        <v>0</v>
      </c>
      <c r="X24" s="115">
        <f t="shared" si="10"/>
        <v>0</v>
      </c>
      <c r="Y24" s="115">
        <f t="shared" si="10"/>
        <v>0</v>
      </c>
      <c r="Z24" s="115">
        <f t="shared" si="10"/>
        <v>0</v>
      </c>
      <c r="AA24" s="115">
        <f>AA25+AA28</f>
        <v>0</v>
      </c>
      <c r="AB24" s="115">
        <f>AB25+AB28</f>
        <v>0</v>
      </c>
      <c r="AC24" s="115">
        <f t="shared" si="8"/>
        <v>0</v>
      </c>
      <c r="AD24" s="115">
        <f t="shared" si="8"/>
        <v>0</v>
      </c>
      <c r="AE24" s="115">
        <f t="shared" si="3"/>
        <v>0</v>
      </c>
    </row>
    <row r="25" spans="1:31" ht="12" customHeight="1">
      <c r="A25" s="41" t="s">
        <v>380</v>
      </c>
      <c r="B25" s="8">
        <v>13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6" t="s">
        <v>22</v>
      </c>
      <c r="P25" s="115" t="s">
        <v>22</v>
      </c>
      <c r="Q25" s="115" t="s">
        <v>22</v>
      </c>
      <c r="R25" s="115" t="s">
        <v>22</v>
      </c>
      <c r="S25" s="115" t="s">
        <v>22</v>
      </c>
      <c r="T25" s="115" t="s">
        <v>22</v>
      </c>
      <c r="U25" s="115"/>
      <c r="V25" s="115"/>
      <c r="W25" s="115"/>
      <c r="X25" s="115"/>
      <c r="Y25" s="115"/>
      <c r="Z25" s="115"/>
      <c r="AA25" s="116"/>
      <c r="AB25" s="115"/>
      <c r="AC25" s="115">
        <f t="shared" si="8"/>
        <v>0</v>
      </c>
      <c r="AD25" s="115">
        <f t="shared" si="8"/>
        <v>0</v>
      </c>
      <c r="AE25" s="115">
        <f t="shared" si="3"/>
        <v>0</v>
      </c>
    </row>
    <row r="26" spans="1:31" ht="12" customHeight="1">
      <c r="A26" s="38" t="s">
        <v>381</v>
      </c>
      <c r="B26" s="8">
        <v>14</v>
      </c>
      <c r="C26" s="115"/>
      <c r="D26" s="115"/>
      <c r="E26" s="115" t="s">
        <v>22</v>
      </c>
      <c r="F26" s="115" t="s">
        <v>22</v>
      </c>
      <c r="G26" s="115"/>
      <c r="H26" s="115"/>
      <c r="I26" s="115" t="s">
        <v>22</v>
      </c>
      <c r="J26" s="115" t="s">
        <v>22</v>
      </c>
      <c r="K26" s="115" t="s">
        <v>22</v>
      </c>
      <c r="L26" s="115" t="s">
        <v>22</v>
      </c>
      <c r="M26" s="115" t="s">
        <v>22</v>
      </c>
      <c r="N26" s="115" t="s">
        <v>22</v>
      </c>
      <c r="O26" s="116" t="s">
        <v>22</v>
      </c>
      <c r="P26" s="115" t="s">
        <v>22</v>
      </c>
      <c r="Q26" s="115" t="s">
        <v>22</v>
      </c>
      <c r="R26" s="115" t="s">
        <v>22</v>
      </c>
      <c r="S26" s="115" t="s">
        <v>22</v>
      </c>
      <c r="T26" s="115" t="s">
        <v>22</v>
      </c>
      <c r="U26" s="115" t="s">
        <v>22</v>
      </c>
      <c r="V26" s="115" t="s">
        <v>22</v>
      </c>
      <c r="W26" s="115" t="s">
        <v>22</v>
      </c>
      <c r="X26" s="115" t="s">
        <v>22</v>
      </c>
      <c r="Y26" s="115" t="s">
        <v>22</v>
      </c>
      <c r="Z26" s="115" t="s">
        <v>22</v>
      </c>
      <c r="AA26" s="116" t="s">
        <v>22</v>
      </c>
      <c r="AB26" s="115" t="s">
        <v>22</v>
      </c>
      <c r="AC26" s="115">
        <f>G26</f>
        <v>0</v>
      </c>
      <c r="AD26" s="115">
        <f>H26</f>
        <v>0</v>
      </c>
      <c r="AE26" s="115">
        <f t="shared" si="3"/>
        <v>0</v>
      </c>
    </row>
    <row r="27" spans="1:31" ht="12" customHeight="1">
      <c r="A27" s="41" t="s">
        <v>382</v>
      </c>
      <c r="B27" s="8">
        <v>15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6" t="s">
        <v>22</v>
      </c>
      <c r="P27" s="115" t="s">
        <v>22</v>
      </c>
      <c r="Q27" s="115" t="s">
        <v>22</v>
      </c>
      <c r="R27" s="115" t="s">
        <v>22</v>
      </c>
      <c r="S27" s="115" t="s">
        <v>22</v>
      </c>
      <c r="T27" s="115" t="s">
        <v>22</v>
      </c>
      <c r="U27" s="115"/>
      <c r="V27" s="115"/>
      <c r="W27" s="115"/>
      <c r="X27" s="115"/>
      <c r="Y27" s="115"/>
      <c r="Z27" s="115"/>
      <c r="AA27" s="116" t="s">
        <v>22</v>
      </c>
      <c r="AB27" s="115" t="s">
        <v>22</v>
      </c>
      <c r="AC27" s="115">
        <f>G27+M27+Y27</f>
        <v>0</v>
      </c>
      <c r="AD27" s="115">
        <f>H27+N27+Z27</f>
        <v>0</v>
      </c>
      <c r="AE27" s="115">
        <f t="shared" si="3"/>
        <v>0</v>
      </c>
    </row>
    <row r="28" spans="1:31" ht="12" customHeight="1">
      <c r="A28" s="41" t="s">
        <v>383</v>
      </c>
      <c r="B28" s="8">
        <v>16</v>
      </c>
      <c r="C28" s="115" t="s">
        <v>22</v>
      </c>
      <c r="D28" s="115" t="s">
        <v>22</v>
      </c>
      <c r="E28" s="115" t="s">
        <v>22</v>
      </c>
      <c r="F28" s="115" t="s">
        <v>22</v>
      </c>
      <c r="G28" s="115" t="s">
        <v>22</v>
      </c>
      <c r="H28" s="115" t="s">
        <v>22</v>
      </c>
      <c r="I28" s="115" t="s">
        <v>22</v>
      </c>
      <c r="J28" s="115" t="s">
        <v>22</v>
      </c>
      <c r="K28" s="115" t="s">
        <v>22</v>
      </c>
      <c r="L28" s="115" t="s">
        <v>22</v>
      </c>
      <c r="M28" s="115" t="s">
        <v>22</v>
      </c>
      <c r="N28" s="115" t="s">
        <v>22</v>
      </c>
      <c r="O28" s="116" t="s">
        <v>22</v>
      </c>
      <c r="P28" s="115" t="s">
        <v>22</v>
      </c>
      <c r="Q28" s="115" t="s">
        <v>22</v>
      </c>
      <c r="R28" s="115" t="s">
        <v>22</v>
      </c>
      <c r="S28" s="115" t="s">
        <v>22</v>
      </c>
      <c r="T28" s="115" t="s">
        <v>22</v>
      </c>
      <c r="U28" s="115" t="s">
        <v>22</v>
      </c>
      <c r="V28" s="115" t="s">
        <v>22</v>
      </c>
      <c r="W28" s="115" t="s">
        <v>22</v>
      </c>
      <c r="X28" s="115" t="s">
        <v>22</v>
      </c>
      <c r="Y28" s="115" t="s">
        <v>22</v>
      </c>
      <c r="Z28" s="115" t="s">
        <v>22</v>
      </c>
      <c r="AA28" s="116"/>
      <c r="AB28" s="115"/>
      <c r="AC28" s="115">
        <f>AA28</f>
        <v>0</v>
      </c>
      <c r="AD28" s="115">
        <f>AB28</f>
        <v>0</v>
      </c>
      <c r="AE28" s="115">
        <f t="shared" si="3"/>
        <v>0</v>
      </c>
    </row>
    <row r="29" spans="1:31" ht="12" customHeight="1">
      <c r="A29" s="78" t="s">
        <v>631</v>
      </c>
      <c r="B29" s="8">
        <v>17</v>
      </c>
      <c r="C29" s="115">
        <f>C30+C32</f>
        <v>0</v>
      </c>
      <c r="D29" s="115">
        <f aca="true" t="shared" si="11" ref="D29:N29">D30+D32</f>
        <v>0</v>
      </c>
      <c r="E29" s="115">
        <f t="shared" si="11"/>
        <v>0</v>
      </c>
      <c r="F29" s="115">
        <f t="shared" si="11"/>
        <v>0</v>
      </c>
      <c r="G29" s="115">
        <f t="shared" si="11"/>
        <v>0</v>
      </c>
      <c r="H29" s="115">
        <f t="shared" si="11"/>
        <v>0</v>
      </c>
      <c r="I29" s="115">
        <f t="shared" si="11"/>
        <v>0</v>
      </c>
      <c r="J29" s="115">
        <f t="shared" si="11"/>
        <v>0</v>
      </c>
      <c r="K29" s="115">
        <f t="shared" si="11"/>
        <v>0</v>
      </c>
      <c r="L29" s="115">
        <f t="shared" si="11"/>
        <v>0</v>
      </c>
      <c r="M29" s="115">
        <f t="shared" si="11"/>
        <v>0</v>
      </c>
      <c r="N29" s="115">
        <f t="shared" si="11"/>
        <v>0</v>
      </c>
      <c r="O29" s="116" t="s">
        <v>22</v>
      </c>
      <c r="P29" s="115" t="s">
        <v>22</v>
      </c>
      <c r="Q29" s="115" t="s">
        <v>22</v>
      </c>
      <c r="R29" s="115" t="s">
        <v>22</v>
      </c>
      <c r="S29" s="115" t="s">
        <v>22</v>
      </c>
      <c r="T29" s="115" t="s">
        <v>22</v>
      </c>
      <c r="U29" s="115">
        <f aca="true" t="shared" si="12" ref="U29:Z29">U30+U32</f>
        <v>0</v>
      </c>
      <c r="V29" s="115">
        <f t="shared" si="12"/>
        <v>0</v>
      </c>
      <c r="W29" s="115">
        <f t="shared" si="12"/>
        <v>0</v>
      </c>
      <c r="X29" s="115">
        <f t="shared" si="12"/>
        <v>0</v>
      </c>
      <c r="Y29" s="115">
        <f t="shared" si="12"/>
        <v>0</v>
      </c>
      <c r="Z29" s="115">
        <f t="shared" si="12"/>
        <v>0</v>
      </c>
      <c r="AA29" s="115">
        <f>AA30+AA33</f>
        <v>0</v>
      </c>
      <c r="AB29" s="115">
        <f>AB30+AB33</f>
        <v>0</v>
      </c>
      <c r="AC29" s="115">
        <f>G29+M29+Y29+AA29</f>
        <v>0</v>
      </c>
      <c r="AD29" s="115">
        <f>H29+N29+Z29+AB29</f>
        <v>0</v>
      </c>
      <c r="AE29" s="115">
        <f t="shared" si="3"/>
        <v>0</v>
      </c>
    </row>
    <row r="30" spans="1:31" ht="12" customHeight="1">
      <c r="A30" s="41" t="s">
        <v>380</v>
      </c>
      <c r="B30" s="8">
        <v>18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6" t="s">
        <v>22</v>
      </c>
      <c r="P30" s="115" t="s">
        <v>22</v>
      </c>
      <c r="Q30" s="115" t="s">
        <v>22</v>
      </c>
      <c r="R30" s="115" t="s">
        <v>22</v>
      </c>
      <c r="S30" s="115" t="s">
        <v>22</v>
      </c>
      <c r="T30" s="115" t="s">
        <v>22</v>
      </c>
      <c r="U30" s="115"/>
      <c r="V30" s="115"/>
      <c r="W30" s="115"/>
      <c r="X30" s="115"/>
      <c r="Y30" s="115"/>
      <c r="Z30" s="115"/>
      <c r="AA30" s="116"/>
      <c r="AB30" s="115"/>
      <c r="AC30" s="115">
        <f>G30+M30+Y30+AA30</f>
        <v>0</v>
      </c>
      <c r="AD30" s="115">
        <f>H30+N30+Z30+AB30</f>
        <v>0</v>
      </c>
      <c r="AE30" s="115">
        <f t="shared" si="3"/>
        <v>0</v>
      </c>
    </row>
    <row r="31" spans="1:31" ht="12" customHeight="1">
      <c r="A31" s="38" t="s">
        <v>381</v>
      </c>
      <c r="B31" s="8">
        <v>19</v>
      </c>
      <c r="C31" s="115"/>
      <c r="D31" s="115"/>
      <c r="E31" s="115" t="s">
        <v>22</v>
      </c>
      <c r="F31" s="115" t="s">
        <v>22</v>
      </c>
      <c r="G31" s="115"/>
      <c r="H31" s="115"/>
      <c r="I31" s="115" t="s">
        <v>22</v>
      </c>
      <c r="J31" s="115" t="s">
        <v>22</v>
      </c>
      <c r="K31" s="115" t="s">
        <v>22</v>
      </c>
      <c r="L31" s="115" t="s">
        <v>22</v>
      </c>
      <c r="M31" s="115" t="s">
        <v>22</v>
      </c>
      <c r="N31" s="115" t="s">
        <v>22</v>
      </c>
      <c r="O31" s="116" t="s">
        <v>22</v>
      </c>
      <c r="P31" s="115" t="s">
        <v>22</v>
      </c>
      <c r="Q31" s="115" t="s">
        <v>22</v>
      </c>
      <c r="R31" s="115" t="s">
        <v>22</v>
      </c>
      <c r="S31" s="115" t="s">
        <v>22</v>
      </c>
      <c r="T31" s="115" t="s">
        <v>22</v>
      </c>
      <c r="U31" s="115" t="s">
        <v>22</v>
      </c>
      <c r="V31" s="115" t="s">
        <v>22</v>
      </c>
      <c r="W31" s="115" t="s">
        <v>22</v>
      </c>
      <c r="X31" s="115" t="s">
        <v>22</v>
      </c>
      <c r="Y31" s="115" t="s">
        <v>22</v>
      </c>
      <c r="Z31" s="115" t="s">
        <v>22</v>
      </c>
      <c r="AA31" s="116" t="s">
        <v>22</v>
      </c>
      <c r="AB31" s="115" t="s">
        <v>22</v>
      </c>
      <c r="AC31" s="115">
        <f>G31</f>
        <v>0</v>
      </c>
      <c r="AD31" s="115">
        <f>H31</f>
        <v>0</v>
      </c>
      <c r="AE31" s="115">
        <f t="shared" si="3"/>
        <v>0</v>
      </c>
    </row>
    <row r="32" spans="1:31" ht="12" customHeight="1">
      <c r="A32" s="41" t="s">
        <v>382</v>
      </c>
      <c r="B32" s="8">
        <v>20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6" t="s">
        <v>22</v>
      </c>
      <c r="P32" s="115" t="s">
        <v>22</v>
      </c>
      <c r="Q32" s="115" t="s">
        <v>22</v>
      </c>
      <c r="R32" s="115" t="s">
        <v>22</v>
      </c>
      <c r="S32" s="115" t="s">
        <v>22</v>
      </c>
      <c r="T32" s="115" t="s">
        <v>22</v>
      </c>
      <c r="U32" s="115"/>
      <c r="V32" s="115"/>
      <c r="W32" s="115"/>
      <c r="X32" s="115"/>
      <c r="Y32" s="115"/>
      <c r="Z32" s="115"/>
      <c r="AA32" s="116" t="s">
        <v>22</v>
      </c>
      <c r="AB32" s="115" t="s">
        <v>22</v>
      </c>
      <c r="AC32" s="115">
        <f>G32+M32+Y32</f>
        <v>0</v>
      </c>
      <c r="AD32" s="115">
        <f>H32+N32+Z32</f>
        <v>0</v>
      </c>
      <c r="AE32" s="115">
        <f t="shared" si="3"/>
        <v>0</v>
      </c>
    </row>
    <row r="33" spans="1:31" ht="12" customHeight="1">
      <c r="A33" s="41" t="s">
        <v>383</v>
      </c>
      <c r="B33" s="8">
        <v>21</v>
      </c>
      <c r="C33" s="115" t="s">
        <v>22</v>
      </c>
      <c r="D33" s="115" t="s">
        <v>22</v>
      </c>
      <c r="E33" s="115" t="s">
        <v>22</v>
      </c>
      <c r="F33" s="115" t="s">
        <v>22</v>
      </c>
      <c r="G33" s="115" t="s">
        <v>22</v>
      </c>
      <c r="H33" s="115" t="s">
        <v>22</v>
      </c>
      <c r="I33" s="115" t="s">
        <v>22</v>
      </c>
      <c r="J33" s="115" t="s">
        <v>22</v>
      </c>
      <c r="K33" s="115" t="s">
        <v>22</v>
      </c>
      <c r="L33" s="115" t="s">
        <v>22</v>
      </c>
      <c r="M33" s="115" t="s">
        <v>22</v>
      </c>
      <c r="N33" s="115" t="s">
        <v>22</v>
      </c>
      <c r="O33" s="116" t="s">
        <v>22</v>
      </c>
      <c r="P33" s="115" t="s">
        <v>22</v>
      </c>
      <c r="Q33" s="115" t="s">
        <v>22</v>
      </c>
      <c r="R33" s="115" t="s">
        <v>22</v>
      </c>
      <c r="S33" s="115" t="s">
        <v>22</v>
      </c>
      <c r="T33" s="115" t="s">
        <v>22</v>
      </c>
      <c r="U33" s="115" t="s">
        <v>22</v>
      </c>
      <c r="V33" s="115" t="s">
        <v>22</v>
      </c>
      <c r="W33" s="115" t="s">
        <v>22</v>
      </c>
      <c r="X33" s="115" t="s">
        <v>22</v>
      </c>
      <c r="Y33" s="115" t="s">
        <v>22</v>
      </c>
      <c r="Z33" s="115" t="s">
        <v>22</v>
      </c>
      <c r="AA33" s="116"/>
      <c r="AB33" s="115"/>
      <c r="AC33" s="115">
        <f>AA33</f>
        <v>0</v>
      </c>
      <c r="AD33" s="115">
        <f>AB33</f>
        <v>0</v>
      </c>
      <c r="AE33" s="115">
        <f t="shared" si="3"/>
        <v>0</v>
      </c>
    </row>
    <row r="34" spans="1:31" ht="12" customHeight="1">
      <c r="A34" s="97" t="s">
        <v>632</v>
      </c>
      <c r="B34" s="8">
        <v>22</v>
      </c>
      <c r="C34" s="115">
        <f>C35+C37</f>
        <v>0</v>
      </c>
      <c r="D34" s="115">
        <f aca="true" t="shared" si="13" ref="D34:N34">D35+D37</f>
        <v>0</v>
      </c>
      <c r="E34" s="115">
        <f t="shared" si="13"/>
        <v>0</v>
      </c>
      <c r="F34" s="115">
        <f t="shared" si="13"/>
        <v>0</v>
      </c>
      <c r="G34" s="115">
        <f t="shared" si="13"/>
        <v>0</v>
      </c>
      <c r="H34" s="115">
        <f t="shared" si="13"/>
        <v>0</v>
      </c>
      <c r="I34" s="115">
        <f t="shared" si="13"/>
        <v>0</v>
      </c>
      <c r="J34" s="115">
        <f t="shared" si="13"/>
        <v>0</v>
      </c>
      <c r="K34" s="115">
        <f t="shared" si="13"/>
        <v>0</v>
      </c>
      <c r="L34" s="115">
        <f t="shared" si="13"/>
        <v>0</v>
      </c>
      <c r="M34" s="115">
        <f t="shared" si="13"/>
        <v>0</v>
      </c>
      <c r="N34" s="115">
        <f t="shared" si="13"/>
        <v>0</v>
      </c>
      <c r="O34" s="116" t="s">
        <v>22</v>
      </c>
      <c r="P34" s="115" t="s">
        <v>22</v>
      </c>
      <c r="Q34" s="115" t="s">
        <v>22</v>
      </c>
      <c r="R34" s="115" t="s">
        <v>22</v>
      </c>
      <c r="S34" s="115" t="s">
        <v>22</v>
      </c>
      <c r="T34" s="115" t="s">
        <v>22</v>
      </c>
      <c r="U34" s="115">
        <f aca="true" t="shared" si="14" ref="U34:Z34">U35+U37</f>
        <v>0</v>
      </c>
      <c r="V34" s="115">
        <f t="shared" si="14"/>
        <v>0</v>
      </c>
      <c r="W34" s="115">
        <f t="shared" si="14"/>
        <v>0</v>
      </c>
      <c r="X34" s="115">
        <f t="shared" si="14"/>
        <v>0</v>
      </c>
      <c r="Y34" s="115">
        <f t="shared" si="14"/>
        <v>0</v>
      </c>
      <c r="Z34" s="115">
        <f t="shared" si="14"/>
        <v>0</v>
      </c>
      <c r="AA34" s="115">
        <f>AA35+AA40</f>
        <v>0</v>
      </c>
      <c r="AB34" s="115">
        <f>AB35+AB40</f>
        <v>0</v>
      </c>
      <c r="AC34" s="115">
        <f>G34+M34+Y34+AA34</f>
        <v>0</v>
      </c>
      <c r="AD34" s="115">
        <f>H34+N34+Z34+AB34</f>
        <v>0</v>
      </c>
      <c r="AE34" s="115">
        <f t="shared" si="3"/>
        <v>0</v>
      </c>
    </row>
    <row r="35" spans="1:31" ht="12" customHeight="1">
      <c r="A35" s="41" t="s">
        <v>380</v>
      </c>
      <c r="B35" s="8">
        <v>23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6" t="s">
        <v>22</v>
      </c>
      <c r="P35" s="115" t="s">
        <v>22</v>
      </c>
      <c r="Q35" s="115" t="s">
        <v>22</v>
      </c>
      <c r="R35" s="115" t="s">
        <v>22</v>
      </c>
      <c r="S35" s="115" t="s">
        <v>22</v>
      </c>
      <c r="T35" s="115" t="s">
        <v>22</v>
      </c>
      <c r="U35" s="115"/>
      <c r="V35" s="115"/>
      <c r="W35" s="115"/>
      <c r="X35" s="115"/>
      <c r="Y35" s="115"/>
      <c r="Z35" s="115"/>
      <c r="AA35" s="116"/>
      <c r="AB35" s="115"/>
      <c r="AC35" s="115">
        <f>G35+M35+Y35+AA35</f>
        <v>0</v>
      </c>
      <c r="AD35" s="115">
        <f>H35+N35+Z35+AB35</f>
        <v>0</v>
      </c>
      <c r="AE35" s="115">
        <f t="shared" si="3"/>
        <v>0</v>
      </c>
    </row>
    <row r="36" spans="1:31" ht="12" customHeight="1">
      <c r="A36" s="38" t="s">
        <v>381</v>
      </c>
      <c r="B36" s="8">
        <v>24</v>
      </c>
      <c r="C36" s="115"/>
      <c r="D36" s="115"/>
      <c r="E36" s="115" t="s">
        <v>22</v>
      </c>
      <c r="F36" s="115" t="s">
        <v>22</v>
      </c>
      <c r="G36" s="115"/>
      <c r="H36" s="115"/>
      <c r="I36" s="115" t="s">
        <v>22</v>
      </c>
      <c r="J36" s="115" t="s">
        <v>22</v>
      </c>
      <c r="K36" s="115" t="s">
        <v>22</v>
      </c>
      <c r="L36" s="115" t="s">
        <v>22</v>
      </c>
      <c r="M36" s="115" t="s">
        <v>22</v>
      </c>
      <c r="N36" s="115" t="s">
        <v>22</v>
      </c>
      <c r="O36" s="116" t="s">
        <v>22</v>
      </c>
      <c r="P36" s="115" t="s">
        <v>22</v>
      </c>
      <c r="Q36" s="115" t="s">
        <v>22</v>
      </c>
      <c r="R36" s="115" t="s">
        <v>22</v>
      </c>
      <c r="S36" s="115" t="s">
        <v>22</v>
      </c>
      <c r="T36" s="115" t="s">
        <v>22</v>
      </c>
      <c r="U36" s="115" t="s">
        <v>22</v>
      </c>
      <c r="V36" s="115" t="s">
        <v>22</v>
      </c>
      <c r="W36" s="115" t="s">
        <v>22</v>
      </c>
      <c r="X36" s="115" t="s">
        <v>22</v>
      </c>
      <c r="Y36" s="115" t="s">
        <v>22</v>
      </c>
      <c r="Z36" s="115" t="s">
        <v>22</v>
      </c>
      <c r="AA36" s="116" t="s">
        <v>22</v>
      </c>
      <c r="AB36" s="115" t="s">
        <v>22</v>
      </c>
      <c r="AC36" s="115">
        <f>G36</f>
        <v>0</v>
      </c>
      <c r="AD36" s="115">
        <f>H36</f>
        <v>0</v>
      </c>
      <c r="AE36" s="115">
        <f t="shared" si="3"/>
        <v>0</v>
      </c>
    </row>
    <row r="37" spans="1:31" ht="12" customHeight="1">
      <c r="A37" s="41" t="s">
        <v>382</v>
      </c>
      <c r="B37" s="8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6" t="s">
        <v>22</v>
      </c>
      <c r="P37" s="115" t="s">
        <v>22</v>
      </c>
      <c r="Q37" s="115" t="s">
        <v>22</v>
      </c>
      <c r="R37" s="115" t="s">
        <v>22</v>
      </c>
      <c r="S37" s="115" t="s">
        <v>22</v>
      </c>
      <c r="T37" s="115" t="s">
        <v>22</v>
      </c>
      <c r="U37" s="115"/>
      <c r="V37" s="115"/>
      <c r="W37" s="115"/>
      <c r="X37" s="115"/>
      <c r="Y37" s="115"/>
      <c r="Z37" s="115"/>
      <c r="AA37" s="116" t="s">
        <v>22</v>
      </c>
      <c r="AB37" s="115" t="s">
        <v>22</v>
      </c>
      <c r="AC37" s="115">
        <f>G37+M37+Y37</f>
        <v>0</v>
      </c>
      <c r="AD37" s="115">
        <f>H37+N37+Z37</f>
        <v>0</v>
      </c>
      <c r="AE37" s="115">
        <f t="shared" si="3"/>
        <v>0</v>
      </c>
    </row>
    <row r="38" spans="1:31" ht="12" customHeight="1">
      <c r="A38" s="69" t="s">
        <v>384</v>
      </c>
      <c r="B38" s="333">
        <v>26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35" t="s">
        <v>22</v>
      </c>
      <c r="P38" s="235" t="s">
        <v>22</v>
      </c>
      <c r="Q38" s="235" t="s">
        <v>22</v>
      </c>
      <c r="R38" s="235" t="s">
        <v>22</v>
      </c>
      <c r="S38" s="235" t="s">
        <v>22</v>
      </c>
      <c r="T38" s="235" t="s">
        <v>22</v>
      </c>
      <c r="U38" s="235"/>
      <c r="V38" s="235"/>
      <c r="W38" s="235"/>
      <c r="X38" s="235"/>
      <c r="Y38" s="235"/>
      <c r="Z38" s="235"/>
      <c r="AA38" s="235" t="s">
        <v>22</v>
      </c>
      <c r="AB38" s="235" t="s">
        <v>22</v>
      </c>
      <c r="AC38" s="223">
        <f>G38+M38+Y38</f>
        <v>0</v>
      </c>
      <c r="AD38" s="223">
        <f>H38+N38+Z38</f>
        <v>0</v>
      </c>
      <c r="AE38" s="223">
        <f t="shared" si="3"/>
        <v>0</v>
      </c>
    </row>
    <row r="39" spans="1:31" ht="12" customHeight="1">
      <c r="A39" s="98" t="s">
        <v>196</v>
      </c>
      <c r="B39" s="33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24"/>
      <c r="AD39" s="224"/>
      <c r="AE39" s="224"/>
    </row>
    <row r="40" spans="1:31" ht="12" customHeight="1">
      <c r="A40" s="41" t="s">
        <v>383</v>
      </c>
      <c r="B40" s="8">
        <v>27</v>
      </c>
      <c r="C40" s="115" t="s">
        <v>22</v>
      </c>
      <c r="D40" s="115" t="s">
        <v>22</v>
      </c>
      <c r="E40" s="115" t="s">
        <v>22</v>
      </c>
      <c r="F40" s="115" t="s">
        <v>22</v>
      </c>
      <c r="G40" s="115" t="s">
        <v>22</v>
      </c>
      <c r="H40" s="115" t="s">
        <v>22</v>
      </c>
      <c r="I40" s="115" t="s">
        <v>22</v>
      </c>
      <c r="J40" s="115" t="s">
        <v>22</v>
      </c>
      <c r="K40" s="115" t="s">
        <v>22</v>
      </c>
      <c r="L40" s="115" t="s">
        <v>22</v>
      </c>
      <c r="M40" s="115" t="s">
        <v>22</v>
      </c>
      <c r="N40" s="115" t="s">
        <v>22</v>
      </c>
      <c r="O40" s="116" t="s">
        <v>22</v>
      </c>
      <c r="P40" s="115" t="s">
        <v>22</v>
      </c>
      <c r="Q40" s="115" t="s">
        <v>22</v>
      </c>
      <c r="R40" s="115" t="s">
        <v>22</v>
      </c>
      <c r="S40" s="115" t="s">
        <v>22</v>
      </c>
      <c r="T40" s="115" t="s">
        <v>22</v>
      </c>
      <c r="U40" s="115" t="s">
        <v>22</v>
      </c>
      <c r="V40" s="115" t="s">
        <v>22</v>
      </c>
      <c r="W40" s="115" t="s">
        <v>22</v>
      </c>
      <c r="X40" s="115" t="s">
        <v>22</v>
      </c>
      <c r="Y40" s="115" t="s">
        <v>22</v>
      </c>
      <c r="Z40" s="115" t="s">
        <v>22</v>
      </c>
      <c r="AA40" s="116"/>
      <c r="AB40" s="115"/>
      <c r="AC40" s="115">
        <f>AA40</f>
        <v>0</v>
      </c>
      <c r="AD40" s="115">
        <f>AB40</f>
        <v>0</v>
      </c>
      <c r="AE40" s="115">
        <f t="shared" si="3"/>
        <v>0</v>
      </c>
    </row>
    <row r="41" ht="2.25" customHeight="1"/>
  </sheetData>
  <sheetProtection/>
  <mergeCells count="151">
    <mergeCell ref="A4:A8"/>
    <mergeCell ref="B4:B8"/>
    <mergeCell ref="C4:N4"/>
    <mergeCell ref="C7:D7"/>
    <mergeCell ref="E7:F7"/>
    <mergeCell ref="G7:H7"/>
    <mergeCell ref="I7:J7"/>
    <mergeCell ref="K7:L7"/>
    <mergeCell ref="M7:N7"/>
    <mergeCell ref="C5:H6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B38:B39"/>
    <mergeCell ref="C38:C39"/>
    <mergeCell ref="D38:D39"/>
    <mergeCell ref="E38:E39"/>
    <mergeCell ref="M38:M39"/>
    <mergeCell ref="F38:F39"/>
    <mergeCell ref="G38:G39"/>
    <mergeCell ref="H38:H39"/>
    <mergeCell ref="I38:I39"/>
    <mergeCell ref="N38:N39"/>
    <mergeCell ref="G3:N3"/>
    <mergeCell ref="O4:Z4"/>
    <mergeCell ref="O7:P7"/>
    <mergeCell ref="Q7:R7"/>
    <mergeCell ref="S7:T7"/>
    <mergeCell ref="U7:V7"/>
    <mergeCell ref="J38:J39"/>
    <mergeCell ref="K38:K39"/>
    <mergeCell ref="L38:L39"/>
    <mergeCell ref="S38:S39"/>
    <mergeCell ref="T38:T39"/>
    <mergeCell ref="U38:U39"/>
    <mergeCell ref="V38:V39"/>
    <mergeCell ref="O38:O39"/>
    <mergeCell ref="P38:P39"/>
    <mergeCell ref="Q38:Q39"/>
    <mergeCell ref="R38:R39"/>
    <mergeCell ref="W38:W39"/>
    <mergeCell ref="X38:X39"/>
    <mergeCell ref="Y38:Y39"/>
    <mergeCell ref="Z38:Z39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O11:O12"/>
    <mergeCell ref="P11:P12"/>
    <mergeCell ref="Q11:Q12"/>
    <mergeCell ref="R11:R12"/>
    <mergeCell ref="S11:S12"/>
    <mergeCell ref="T11:T12"/>
    <mergeCell ref="U3:Z3"/>
    <mergeCell ref="W11:W12"/>
    <mergeCell ref="X11:X12"/>
    <mergeCell ref="Y11:Y12"/>
    <mergeCell ref="Z11:Z12"/>
    <mergeCell ref="W7:X7"/>
    <mergeCell ref="Y7:Z7"/>
    <mergeCell ref="AE38:AE39"/>
    <mergeCell ref="AA17:AA18"/>
    <mergeCell ref="AB17:AB18"/>
    <mergeCell ref="AC17:AC18"/>
    <mergeCell ref="AD17:AD18"/>
    <mergeCell ref="AE17:AE18"/>
    <mergeCell ref="AA38:AA39"/>
    <mergeCell ref="AA15:AA16"/>
    <mergeCell ref="AB15:AB16"/>
    <mergeCell ref="AC15:AC16"/>
    <mergeCell ref="AD15:AD16"/>
    <mergeCell ref="AA11:AA12"/>
    <mergeCell ref="I5:N6"/>
    <mergeCell ref="O5:T6"/>
    <mergeCell ref="U5:Z6"/>
    <mergeCell ref="U11:U12"/>
    <mergeCell ref="V11:V12"/>
    <mergeCell ref="AC3:AE3"/>
    <mergeCell ref="AA5:AB6"/>
    <mergeCell ref="AA7:AA8"/>
    <mergeCell ref="AB7:AB8"/>
    <mergeCell ref="AC7:AC8"/>
    <mergeCell ref="AB38:AB39"/>
    <mergeCell ref="AC38:AC39"/>
    <mergeCell ref="AD38:AD39"/>
    <mergeCell ref="AE15:AE16"/>
    <mergeCell ref="AE11:AE12"/>
    <mergeCell ref="AD7:AD8"/>
    <mergeCell ref="AA4:AB4"/>
    <mergeCell ref="AB11:AB12"/>
    <mergeCell ref="AC11:AC12"/>
    <mergeCell ref="AD11:AD12"/>
    <mergeCell ref="AE7:AE8"/>
    <mergeCell ref="AC4:AE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8" sqref="C8:C9"/>
    </sheetView>
  </sheetViews>
  <sheetFormatPr defaultColWidth="8.00390625" defaultRowHeight="12.75"/>
  <cols>
    <col min="1" max="1" width="48.25390625" style="6" customWidth="1"/>
    <col min="2" max="2" width="7.25390625" style="6" customWidth="1"/>
    <col min="3" max="10" width="10.00390625" style="6" customWidth="1"/>
    <col min="11" max="11" width="0.875" style="6" customWidth="1"/>
    <col min="12" max="16384" width="8.00390625" style="6" customWidth="1"/>
  </cols>
  <sheetData>
    <row r="1" spans="1:10" ht="31.5" customHeight="1">
      <c r="A1" s="377" t="s">
        <v>427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3.5" customHeight="1">
      <c r="A2" s="10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3" t="s">
        <v>428</v>
      </c>
      <c r="B3" s="30"/>
      <c r="C3" s="30"/>
      <c r="D3" s="30"/>
      <c r="E3" s="30"/>
      <c r="F3" s="30"/>
      <c r="G3" s="353" t="s">
        <v>633</v>
      </c>
      <c r="H3" s="353"/>
      <c r="I3" s="353"/>
      <c r="J3" s="353"/>
    </row>
    <row r="4" spans="1:10" ht="12.75" customHeight="1">
      <c r="A4" s="363" t="s">
        <v>396</v>
      </c>
      <c r="B4" s="413" t="s">
        <v>50</v>
      </c>
      <c r="C4" s="356" t="s">
        <v>397</v>
      </c>
      <c r="D4" s="357"/>
      <c r="E4" s="357"/>
      <c r="F4" s="358"/>
      <c r="G4" s="356" t="s">
        <v>398</v>
      </c>
      <c r="H4" s="357"/>
      <c r="I4" s="357"/>
      <c r="J4" s="358"/>
    </row>
    <row r="5" spans="1:10" ht="25.5" customHeight="1">
      <c r="A5" s="365"/>
      <c r="B5" s="414"/>
      <c r="C5" s="356" t="s">
        <v>149</v>
      </c>
      <c r="D5" s="358"/>
      <c r="E5" s="356" t="s">
        <v>426</v>
      </c>
      <c r="F5" s="358"/>
      <c r="G5" s="356" t="s">
        <v>149</v>
      </c>
      <c r="H5" s="358"/>
      <c r="I5" s="356" t="s">
        <v>426</v>
      </c>
      <c r="J5" s="358"/>
    </row>
    <row r="6" spans="1:10" ht="12.75">
      <c r="A6" s="364"/>
      <c r="B6" s="415"/>
      <c r="C6" s="71" t="s">
        <v>243</v>
      </c>
      <c r="D6" s="71" t="s">
        <v>244</v>
      </c>
      <c r="E6" s="71" t="s">
        <v>243</v>
      </c>
      <c r="F6" s="71" t="s">
        <v>244</v>
      </c>
      <c r="G6" s="71" t="s">
        <v>243</v>
      </c>
      <c r="H6" s="71" t="s">
        <v>244</v>
      </c>
      <c r="I6" s="71" t="s">
        <v>243</v>
      </c>
      <c r="J6" s="71" t="s">
        <v>244</v>
      </c>
    </row>
    <row r="7" spans="1:10" ht="12.75">
      <c r="A7" s="7">
        <v>1</v>
      </c>
      <c r="B7" s="8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</row>
    <row r="8" spans="1:10" ht="12.75">
      <c r="A8" s="99" t="s">
        <v>399</v>
      </c>
      <c r="B8" s="333" t="s">
        <v>76</v>
      </c>
      <c r="C8" s="223">
        <f>SUM(C10:C38,C45:C55)</f>
        <v>0</v>
      </c>
      <c r="D8" s="223">
        <f aca="true" t="shared" si="0" ref="D8:J8">SUM(D10:D38,D45:D55)</f>
        <v>0</v>
      </c>
      <c r="E8" s="223">
        <f t="shared" si="0"/>
        <v>0</v>
      </c>
      <c r="F8" s="223">
        <f t="shared" si="0"/>
        <v>0</v>
      </c>
      <c r="G8" s="223">
        <f t="shared" si="0"/>
        <v>0</v>
      </c>
      <c r="H8" s="223">
        <f t="shared" si="0"/>
        <v>0</v>
      </c>
      <c r="I8" s="223">
        <f t="shared" si="0"/>
        <v>0</v>
      </c>
      <c r="J8" s="223">
        <f t="shared" si="0"/>
        <v>0</v>
      </c>
    </row>
    <row r="9" spans="1:10" ht="12.75">
      <c r="A9" s="41" t="s">
        <v>58</v>
      </c>
      <c r="B9" s="334"/>
      <c r="C9" s="224"/>
      <c r="D9" s="224"/>
      <c r="E9" s="224"/>
      <c r="F9" s="224"/>
      <c r="G9" s="224"/>
      <c r="H9" s="224"/>
      <c r="I9" s="224"/>
      <c r="J9" s="224"/>
    </row>
    <row r="10" spans="1:10" ht="12.75">
      <c r="A10" s="41" t="s">
        <v>400</v>
      </c>
      <c r="B10" s="8" t="s">
        <v>77</v>
      </c>
      <c r="C10" s="115"/>
      <c r="D10" s="115"/>
      <c r="E10" s="115"/>
      <c r="F10" s="115"/>
      <c r="G10" s="115"/>
      <c r="H10" s="115"/>
      <c r="I10" s="115"/>
      <c r="J10" s="115"/>
    </row>
    <row r="11" spans="1:10" ht="12.75">
      <c r="A11" s="41" t="s">
        <v>401</v>
      </c>
      <c r="B11" s="8" t="s">
        <v>78</v>
      </c>
      <c r="C11" s="115"/>
      <c r="D11" s="115"/>
      <c r="E11" s="115"/>
      <c r="F11" s="115"/>
      <c r="G11" s="115"/>
      <c r="H11" s="115"/>
      <c r="I11" s="115"/>
      <c r="J11" s="115"/>
    </row>
    <row r="12" spans="1:10" ht="12.75">
      <c r="A12" s="41" t="s">
        <v>402</v>
      </c>
      <c r="B12" s="8" t="s">
        <v>79</v>
      </c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41" t="s">
        <v>403</v>
      </c>
      <c r="B13" s="8" t="s">
        <v>80</v>
      </c>
      <c r="C13" s="115"/>
      <c r="D13" s="115"/>
      <c r="E13" s="115"/>
      <c r="F13" s="115"/>
      <c r="G13" s="115"/>
      <c r="H13" s="115"/>
      <c r="I13" s="115"/>
      <c r="J13" s="115"/>
    </row>
    <row r="14" spans="1:10" ht="12.75">
      <c r="A14" s="41" t="s">
        <v>404</v>
      </c>
      <c r="B14" s="8" t="s">
        <v>81</v>
      </c>
      <c r="C14" s="115"/>
      <c r="D14" s="115"/>
      <c r="E14" s="115"/>
      <c r="F14" s="115"/>
      <c r="G14" s="115"/>
      <c r="H14" s="115"/>
      <c r="I14" s="115"/>
      <c r="J14" s="115"/>
    </row>
    <row r="15" spans="1:10" ht="12.75">
      <c r="A15" s="41" t="s">
        <v>405</v>
      </c>
      <c r="B15" s="8" t="s">
        <v>82</v>
      </c>
      <c r="C15" s="115"/>
      <c r="D15" s="115"/>
      <c r="E15" s="115"/>
      <c r="F15" s="115"/>
      <c r="G15" s="115"/>
      <c r="H15" s="115"/>
      <c r="I15" s="115"/>
      <c r="J15" s="115"/>
    </row>
    <row r="16" spans="1:10" ht="12.75">
      <c r="A16" s="41" t="s">
        <v>406</v>
      </c>
      <c r="B16" s="8" t="s">
        <v>83</v>
      </c>
      <c r="C16" s="115"/>
      <c r="D16" s="115"/>
      <c r="E16" s="115"/>
      <c r="F16" s="115"/>
      <c r="G16" s="115"/>
      <c r="H16" s="115"/>
      <c r="I16" s="115"/>
      <c r="J16" s="115"/>
    </row>
    <row r="17" spans="1:10" ht="12.75">
      <c r="A17" s="41" t="s">
        <v>407</v>
      </c>
      <c r="B17" s="8" t="s">
        <v>84</v>
      </c>
      <c r="C17" s="115"/>
      <c r="D17" s="115"/>
      <c r="E17" s="115"/>
      <c r="F17" s="115"/>
      <c r="G17" s="115"/>
      <c r="H17" s="115"/>
      <c r="I17" s="115"/>
      <c r="J17" s="115"/>
    </row>
    <row r="18" spans="1:10" ht="12.75">
      <c r="A18" s="41" t="s">
        <v>408</v>
      </c>
      <c r="B18" s="8">
        <v>10</v>
      </c>
      <c r="C18" s="115"/>
      <c r="D18" s="115"/>
      <c r="E18" s="115"/>
      <c r="F18" s="115"/>
      <c r="G18" s="115"/>
      <c r="H18" s="115"/>
      <c r="I18" s="115"/>
      <c r="J18" s="115"/>
    </row>
    <row r="19" spans="1:10" ht="12.75">
      <c r="A19" s="41" t="s">
        <v>409</v>
      </c>
      <c r="B19" s="8">
        <v>11</v>
      </c>
      <c r="C19" s="115"/>
      <c r="D19" s="115"/>
      <c r="E19" s="115"/>
      <c r="F19" s="115"/>
      <c r="G19" s="115"/>
      <c r="H19" s="115"/>
      <c r="I19" s="115"/>
      <c r="J19" s="115"/>
    </row>
    <row r="20" spans="1:10" ht="12.75">
      <c r="A20" s="41" t="s">
        <v>410</v>
      </c>
      <c r="B20" s="8">
        <v>12</v>
      </c>
      <c r="C20" s="115"/>
      <c r="D20" s="115"/>
      <c r="E20" s="115"/>
      <c r="F20" s="115"/>
      <c r="G20" s="115"/>
      <c r="H20" s="115"/>
      <c r="I20" s="115"/>
      <c r="J20" s="115"/>
    </row>
    <row r="21" spans="1:10" ht="12.75">
      <c r="A21" s="41" t="s">
        <v>411</v>
      </c>
      <c r="B21" s="8">
        <v>13</v>
      </c>
      <c r="C21" s="115"/>
      <c r="D21" s="115"/>
      <c r="E21" s="115"/>
      <c r="F21" s="115"/>
      <c r="G21" s="115"/>
      <c r="H21" s="115"/>
      <c r="I21" s="115"/>
      <c r="J21" s="115"/>
    </row>
    <row r="22" spans="1:10" ht="12.75">
      <c r="A22" s="41" t="s">
        <v>412</v>
      </c>
      <c r="B22" s="8">
        <v>14</v>
      </c>
      <c r="C22" s="115"/>
      <c r="D22" s="115"/>
      <c r="E22" s="115"/>
      <c r="F22" s="115"/>
      <c r="G22" s="115"/>
      <c r="H22" s="115"/>
      <c r="I22" s="115"/>
      <c r="J22" s="115"/>
    </row>
    <row r="23" spans="1:10" ht="12.75">
      <c r="A23" s="41" t="s">
        <v>413</v>
      </c>
      <c r="B23" s="8">
        <v>15</v>
      </c>
      <c r="C23" s="115"/>
      <c r="D23" s="115"/>
      <c r="E23" s="115"/>
      <c r="F23" s="115"/>
      <c r="G23" s="115"/>
      <c r="H23" s="115"/>
      <c r="I23" s="115"/>
      <c r="J23" s="115"/>
    </row>
    <row r="24" spans="1:10" ht="12.75">
      <c r="A24" s="41" t="s">
        <v>414</v>
      </c>
      <c r="B24" s="8">
        <v>16</v>
      </c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41" t="s">
        <v>415</v>
      </c>
      <c r="B25" s="8">
        <v>17</v>
      </c>
      <c r="C25" s="115"/>
      <c r="D25" s="115"/>
      <c r="E25" s="115"/>
      <c r="F25" s="115"/>
      <c r="G25" s="115"/>
      <c r="H25" s="115"/>
      <c r="I25" s="115"/>
      <c r="J25" s="115"/>
    </row>
    <row r="26" spans="1:10" ht="12.75">
      <c r="A26" s="41" t="s">
        <v>416</v>
      </c>
      <c r="B26" s="8">
        <v>18</v>
      </c>
      <c r="C26" s="115"/>
      <c r="D26" s="115"/>
      <c r="E26" s="115"/>
      <c r="F26" s="115"/>
      <c r="G26" s="115"/>
      <c r="H26" s="115"/>
      <c r="I26" s="115"/>
      <c r="J26" s="115"/>
    </row>
    <row r="27" spans="1:10" ht="12.75">
      <c r="A27" s="41" t="s">
        <v>417</v>
      </c>
      <c r="B27" s="8">
        <v>19</v>
      </c>
      <c r="C27" s="115"/>
      <c r="D27" s="115"/>
      <c r="E27" s="115"/>
      <c r="F27" s="115"/>
      <c r="G27" s="115"/>
      <c r="H27" s="115"/>
      <c r="I27" s="115"/>
      <c r="J27" s="115"/>
    </row>
    <row r="28" spans="1:10" ht="12.75">
      <c r="A28" s="41" t="s">
        <v>418</v>
      </c>
      <c r="B28" s="8">
        <v>20</v>
      </c>
      <c r="C28" s="115"/>
      <c r="D28" s="115"/>
      <c r="E28" s="115"/>
      <c r="F28" s="115"/>
      <c r="G28" s="115"/>
      <c r="H28" s="115"/>
      <c r="I28" s="115"/>
      <c r="J28" s="115"/>
    </row>
    <row r="29" spans="1:10" ht="12.75">
      <c r="A29" s="41" t="s">
        <v>419</v>
      </c>
      <c r="B29" s="8">
        <v>21</v>
      </c>
      <c r="C29" s="115"/>
      <c r="D29" s="115"/>
      <c r="E29" s="115"/>
      <c r="F29" s="115"/>
      <c r="G29" s="115"/>
      <c r="H29" s="115"/>
      <c r="I29" s="115"/>
      <c r="J29" s="115"/>
    </row>
    <row r="30" spans="1:10" ht="12.75">
      <c r="A30" s="41" t="s">
        <v>420</v>
      </c>
      <c r="B30" s="8">
        <v>22</v>
      </c>
      <c r="C30" s="115"/>
      <c r="D30" s="115"/>
      <c r="E30" s="115"/>
      <c r="F30" s="115"/>
      <c r="G30" s="115"/>
      <c r="H30" s="115"/>
      <c r="I30" s="115"/>
      <c r="J30" s="115"/>
    </row>
    <row r="31" spans="1:10" ht="12.75">
      <c r="A31" s="41" t="s">
        <v>421</v>
      </c>
      <c r="B31" s="8">
        <v>23</v>
      </c>
      <c r="C31" s="115"/>
      <c r="D31" s="115"/>
      <c r="E31" s="115"/>
      <c r="F31" s="115"/>
      <c r="G31" s="115"/>
      <c r="H31" s="115"/>
      <c r="I31" s="115"/>
      <c r="J31" s="115"/>
    </row>
    <row r="32" spans="1:10" ht="12.75">
      <c r="A32" s="41" t="s">
        <v>422</v>
      </c>
      <c r="B32" s="8">
        <v>24</v>
      </c>
      <c r="C32" s="115"/>
      <c r="D32" s="115"/>
      <c r="E32" s="115"/>
      <c r="F32" s="115"/>
      <c r="G32" s="115"/>
      <c r="H32" s="115"/>
      <c r="I32" s="115"/>
      <c r="J32" s="115"/>
    </row>
    <row r="33" spans="1:10" ht="12.75">
      <c r="A33" s="41" t="s">
        <v>423</v>
      </c>
      <c r="B33" s="8">
        <v>25</v>
      </c>
      <c r="C33" s="115"/>
      <c r="D33" s="115"/>
      <c r="E33" s="115"/>
      <c r="F33" s="115"/>
      <c r="G33" s="115"/>
      <c r="H33" s="115"/>
      <c r="I33" s="115"/>
      <c r="J33" s="115"/>
    </row>
    <row r="34" spans="1:10" ht="12.75">
      <c r="A34" s="41" t="s">
        <v>424</v>
      </c>
      <c r="B34" s="8">
        <v>26</v>
      </c>
      <c r="C34" s="115"/>
      <c r="D34" s="115"/>
      <c r="E34" s="115"/>
      <c r="F34" s="115"/>
      <c r="G34" s="115"/>
      <c r="H34" s="115"/>
      <c r="I34" s="115"/>
      <c r="J34" s="115"/>
    </row>
    <row r="35" spans="1:10" ht="12.75">
      <c r="A35" s="41" t="s">
        <v>425</v>
      </c>
      <c r="B35" s="8">
        <v>27</v>
      </c>
      <c r="C35" s="115"/>
      <c r="D35" s="115"/>
      <c r="E35" s="115"/>
      <c r="F35" s="115"/>
      <c r="G35" s="115"/>
      <c r="H35" s="115"/>
      <c r="I35" s="115"/>
      <c r="J35" s="115"/>
    </row>
    <row r="36" spans="1:10" ht="12.75">
      <c r="A36" s="100" t="s">
        <v>429</v>
      </c>
      <c r="B36" s="32">
        <v>28</v>
      </c>
      <c r="C36" s="118"/>
      <c r="D36" s="118"/>
      <c r="E36" s="118"/>
      <c r="F36" s="118"/>
      <c r="G36" s="118"/>
      <c r="H36" s="118"/>
      <c r="I36" s="118"/>
      <c r="J36" s="118"/>
    </row>
    <row r="37" spans="1:10" ht="12.75">
      <c r="A37" s="41" t="s">
        <v>430</v>
      </c>
      <c r="B37" s="8">
        <v>29</v>
      </c>
      <c r="C37" s="115"/>
      <c r="D37" s="115"/>
      <c r="E37" s="115"/>
      <c r="F37" s="115"/>
      <c r="G37" s="115"/>
      <c r="H37" s="115"/>
      <c r="I37" s="115"/>
      <c r="J37" s="115"/>
    </row>
    <row r="38" spans="1:10" ht="12.75">
      <c r="A38" s="41" t="s">
        <v>431</v>
      </c>
      <c r="B38" s="8">
        <v>30</v>
      </c>
      <c r="C38" s="115"/>
      <c r="D38" s="115"/>
      <c r="E38" s="115"/>
      <c r="F38" s="115"/>
      <c r="G38" s="115"/>
      <c r="H38" s="115"/>
      <c r="I38" s="115"/>
      <c r="J38" s="115"/>
    </row>
    <row r="39" spans="1:10" ht="3" customHeight="1">
      <c r="A39" s="416"/>
      <c r="B39" s="416"/>
      <c r="C39" s="416"/>
      <c r="D39" s="416"/>
      <c r="E39" s="416"/>
      <c r="F39" s="416"/>
      <c r="G39" s="416"/>
      <c r="H39" s="416"/>
      <c r="I39" s="416"/>
      <c r="J39" s="416"/>
    </row>
    <row r="40" spans="1:10" ht="12.75">
      <c r="A40" s="13" t="s">
        <v>428</v>
      </c>
      <c r="B40" s="30"/>
      <c r="C40" s="30"/>
      <c r="D40" s="30"/>
      <c r="E40" s="30"/>
      <c r="F40" s="30"/>
      <c r="G40" s="353" t="s">
        <v>634</v>
      </c>
      <c r="H40" s="353"/>
      <c r="I40" s="353"/>
      <c r="J40" s="353"/>
    </row>
    <row r="41" spans="1:10" ht="12.75" customHeight="1">
      <c r="A41" s="363" t="s">
        <v>396</v>
      </c>
      <c r="B41" s="413" t="s">
        <v>50</v>
      </c>
      <c r="C41" s="356" t="s">
        <v>397</v>
      </c>
      <c r="D41" s="357"/>
      <c r="E41" s="357"/>
      <c r="F41" s="358"/>
      <c r="G41" s="356" t="s">
        <v>398</v>
      </c>
      <c r="H41" s="357"/>
      <c r="I41" s="357"/>
      <c r="J41" s="358"/>
    </row>
    <row r="42" spans="1:10" ht="25.5" customHeight="1">
      <c r="A42" s="365"/>
      <c r="B42" s="414"/>
      <c r="C42" s="356" t="s">
        <v>149</v>
      </c>
      <c r="D42" s="358"/>
      <c r="E42" s="356" t="s">
        <v>426</v>
      </c>
      <c r="F42" s="358"/>
      <c r="G42" s="356" t="s">
        <v>149</v>
      </c>
      <c r="H42" s="358"/>
      <c r="I42" s="356" t="s">
        <v>426</v>
      </c>
      <c r="J42" s="358"/>
    </row>
    <row r="43" spans="1:10" ht="12.75">
      <c r="A43" s="364"/>
      <c r="B43" s="415"/>
      <c r="C43" s="71" t="s">
        <v>243</v>
      </c>
      <c r="D43" s="71" t="s">
        <v>244</v>
      </c>
      <c r="E43" s="71" t="s">
        <v>243</v>
      </c>
      <c r="F43" s="71" t="s">
        <v>244</v>
      </c>
      <c r="G43" s="71" t="s">
        <v>243</v>
      </c>
      <c r="H43" s="71" t="s">
        <v>244</v>
      </c>
      <c r="I43" s="71" t="s">
        <v>243</v>
      </c>
      <c r="J43" s="71" t="s">
        <v>244</v>
      </c>
    </row>
    <row r="44" spans="1:10" ht="12.75">
      <c r="A44" s="7">
        <v>1</v>
      </c>
      <c r="B44" s="8">
        <v>2</v>
      </c>
      <c r="C44" s="37">
        <v>3</v>
      </c>
      <c r="D44" s="37">
        <v>4</v>
      </c>
      <c r="E44" s="37">
        <v>5</v>
      </c>
      <c r="F44" s="37">
        <v>6</v>
      </c>
      <c r="G44" s="37">
        <v>7</v>
      </c>
      <c r="H44" s="37">
        <v>8</v>
      </c>
      <c r="I44" s="37">
        <v>9</v>
      </c>
      <c r="J44" s="37">
        <v>10</v>
      </c>
    </row>
    <row r="45" spans="1:10" ht="12.75">
      <c r="A45" s="41" t="s">
        <v>432</v>
      </c>
      <c r="B45" s="8">
        <v>31</v>
      </c>
      <c r="C45" s="115"/>
      <c r="D45" s="115"/>
      <c r="E45" s="115"/>
      <c r="F45" s="115"/>
      <c r="G45" s="115"/>
      <c r="H45" s="115"/>
      <c r="I45" s="115"/>
      <c r="J45" s="115"/>
    </row>
    <row r="46" spans="1:10" ht="12.75">
      <c r="A46" s="41" t="s">
        <v>433</v>
      </c>
      <c r="B46" s="8">
        <v>32</v>
      </c>
      <c r="C46" s="115"/>
      <c r="D46" s="115"/>
      <c r="E46" s="115"/>
      <c r="F46" s="115"/>
      <c r="G46" s="115"/>
      <c r="H46" s="115"/>
      <c r="I46" s="115"/>
      <c r="J46" s="115"/>
    </row>
    <row r="47" spans="1:10" ht="12.75">
      <c r="A47" s="41" t="s">
        <v>434</v>
      </c>
      <c r="B47" s="8">
        <v>33</v>
      </c>
      <c r="C47" s="115"/>
      <c r="D47" s="115"/>
      <c r="E47" s="115"/>
      <c r="F47" s="115"/>
      <c r="G47" s="115"/>
      <c r="H47" s="115"/>
      <c r="I47" s="115"/>
      <c r="J47" s="115"/>
    </row>
    <row r="48" spans="1:10" ht="12.75">
      <c r="A48" s="41" t="s">
        <v>435</v>
      </c>
      <c r="B48" s="8">
        <v>34</v>
      </c>
      <c r="C48" s="115"/>
      <c r="D48" s="115"/>
      <c r="E48" s="115"/>
      <c r="F48" s="115"/>
      <c r="G48" s="115"/>
      <c r="H48" s="115"/>
      <c r="I48" s="115"/>
      <c r="J48" s="115"/>
    </row>
    <row r="49" spans="1:10" ht="12.75">
      <c r="A49" s="41" t="s">
        <v>436</v>
      </c>
      <c r="B49" s="8">
        <v>35</v>
      </c>
      <c r="C49" s="115"/>
      <c r="D49" s="115"/>
      <c r="E49" s="115"/>
      <c r="F49" s="115"/>
      <c r="G49" s="115"/>
      <c r="H49" s="115"/>
      <c r="I49" s="115"/>
      <c r="J49" s="115"/>
    </row>
    <row r="50" spans="1:10" ht="12.75">
      <c r="A50" s="41" t="s">
        <v>437</v>
      </c>
      <c r="B50" s="8">
        <v>36</v>
      </c>
      <c r="C50" s="115"/>
      <c r="D50" s="115"/>
      <c r="E50" s="115"/>
      <c r="F50" s="115"/>
      <c r="G50" s="115"/>
      <c r="H50" s="115"/>
      <c r="I50" s="115"/>
      <c r="J50" s="115"/>
    </row>
    <row r="51" spans="1:10" ht="12.75">
      <c r="A51" s="41" t="s">
        <v>438</v>
      </c>
      <c r="B51" s="8">
        <v>37</v>
      </c>
      <c r="C51" s="115"/>
      <c r="D51" s="115"/>
      <c r="E51" s="115"/>
      <c r="F51" s="115"/>
      <c r="G51" s="115"/>
      <c r="H51" s="115"/>
      <c r="I51" s="115"/>
      <c r="J51" s="115"/>
    </row>
    <row r="52" spans="1:10" ht="12.75">
      <c r="A52" s="41" t="s">
        <v>439</v>
      </c>
      <c r="B52" s="8">
        <v>38</v>
      </c>
      <c r="C52" s="115"/>
      <c r="D52" s="115"/>
      <c r="E52" s="115"/>
      <c r="F52" s="115"/>
      <c r="G52" s="115"/>
      <c r="H52" s="115"/>
      <c r="I52" s="115"/>
      <c r="J52" s="115"/>
    </row>
    <row r="53" spans="1:10" ht="12.75">
      <c r="A53" s="41" t="s">
        <v>440</v>
      </c>
      <c r="B53" s="8">
        <v>39</v>
      </c>
      <c r="C53" s="115"/>
      <c r="D53" s="115"/>
      <c r="E53" s="115"/>
      <c r="F53" s="115"/>
      <c r="G53" s="115"/>
      <c r="H53" s="115"/>
      <c r="I53" s="115"/>
      <c r="J53" s="115"/>
    </row>
    <row r="54" spans="1:10" ht="12.75">
      <c r="A54" s="41" t="s">
        <v>441</v>
      </c>
      <c r="B54" s="8">
        <v>40</v>
      </c>
      <c r="C54" s="115"/>
      <c r="D54" s="115"/>
      <c r="E54" s="115"/>
      <c r="F54" s="115"/>
      <c r="G54" s="115"/>
      <c r="H54" s="115"/>
      <c r="I54" s="115"/>
      <c r="J54" s="115"/>
    </row>
    <row r="55" spans="1:10" ht="12.75">
      <c r="A55" s="41" t="s">
        <v>442</v>
      </c>
      <c r="B55" s="8">
        <v>41</v>
      </c>
      <c r="C55" s="115"/>
      <c r="D55" s="115"/>
      <c r="E55" s="115"/>
      <c r="F55" s="115"/>
      <c r="G55" s="115"/>
      <c r="H55" s="115"/>
      <c r="I55" s="115"/>
      <c r="J55" s="115"/>
    </row>
  </sheetData>
  <sheetProtection/>
  <mergeCells count="29">
    <mergeCell ref="A1:J1"/>
    <mergeCell ref="G3:J3"/>
    <mergeCell ref="F8:F9"/>
    <mergeCell ref="G8:G9"/>
    <mergeCell ref="H8:H9"/>
    <mergeCell ref="I8:I9"/>
    <mergeCell ref="G4:J4"/>
    <mergeCell ref="C5:D5"/>
    <mergeCell ref="E5:F5"/>
    <mergeCell ref="G5:H5"/>
    <mergeCell ref="C41:F41"/>
    <mergeCell ref="G41:J41"/>
    <mergeCell ref="C42:D42"/>
    <mergeCell ref="A4:A6"/>
    <mergeCell ref="B4:B6"/>
    <mergeCell ref="C4:F4"/>
    <mergeCell ref="J8:J9"/>
    <mergeCell ref="I5:J5"/>
    <mergeCell ref="E8:E9"/>
    <mergeCell ref="E42:F42"/>
    <mergeCell ref="G42:H42"/>
    <mergeCell ref="I42:J42"/>
    <mergeCell ref="B8:B9"/>
    <mergeCell ref="C8:C9"/>
    <mergeCell ref="D8:D9"/>
    <mergeCell ref="A39:J39"/>
    <mergeCell ref="G40:J40"/>
    <mergeCell ref="A41:A43"/>
    <mergeCell ref="B41:B43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6" sqref="D6"/>
    </sheetView>
  </sheetViews>
  <sheetFormatPr defaultColWidth="8.00390625" defaultRowHeight="12.75"/>
  <cols>
    <col min="1" max="1" width="32.25390625" style="6" customWidth="1"/>
    <col min="2" max="2" width="27.00390625" style="6" customWidth="1"/>
    <col min="3" max="3" width="6.25390625" style="6" customWidth="1"/>
    <col min="4" max="7" width="17.25390625" style="6" customWidth="1"/>
    <col min="8" max="8" width="1.12109375" style="6" customWidth="1"/>
    <col min="9" max="16384" width="8.00390625" style="6" customWidth="1"/>
  </cols>
  <sheetData>
    <row r="1" spans="1:7" ht="15.75">
      <c r="A1" s="234" t="s">
        <v>459</v>
      </c>
      <c r="B1" s="234"/>
      <c r="C1" s="234"/>
      <c r="D1" s="234"/>
      <c r="E1" s="234"/>
      <c r="F1" s="234"/>
      <c r="G1" s="234"/>
    </row>
    <row r="2" spans="1:7" ht="12.75">
      <c r="A2" s="13" t="s">
        <v>458</v>
      </c>
      <c r="B2" s="30"/>
      <c r="C2" s="30"/>
      <c r="D2" s="353" t="s">
        <v>281</v>
      </c>
      <c r="E2" s="353"/>
      <c r="F2" s="353"/>
      <c r="G2" s="353"/>
    </row>
    <row r="3" spans="1:7" ht="12.75" customHeight="1">
      <c r="A3" s="363" t="s">
        <v>10</v>
      </c>
      <c r="B3" s="363" t="s">
        <v>11</v>
      </c>
      <c r="C3" s="363" t="s">
        <v>213</v>
      </c>
      <c r="D3" s="356" t="s">
        <v>135</v>
      </c>
      <c r="E3" s="357"/>
      <c r="F3" s="358"/>
      <c r="G3" s="413" t="s">
        <v>457</v>
      </c>
    </row>
    <row r="4" spans="1:7" ht="38.25">
      <c r="A4" s="364"/>
      <c r="B4" s="364"/>
      <c r="C4" s="364"/>
      <c r="D4" s="71" t="s">
        <v>443</v>
      </c>
      <c r="E4" s="71" t="s">
        <v>444</v>
      </c>
      <c r="F4" s="71" t="s">
        <v>445</v>
      </c>
      <c r="G4" s="415"/>
    </row>
    <row r="5" spans="1:7" ht="12.7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51">
      <c r="A6" s="46" t="s">
        <v>456</v>
      </c>
      <c r="B6" s="71" t="s">
        <v>142</v>
      </c>
      <c r="C6" s="8" t="s">
        <v>76</v>
      </c>
      <c r="D6" s="115"/>
      <c r="E6" s="115"/>
      <c r="F6" s="115"/>
      <c r="G6" s="115">
        <f>D6+E6+F6</f>
        <v>0</v>
      </c>
    </row>
    <row r="7" spans="1:7" ht="12" customHeight="1">
      <c r="A7" s="351" t="s">
        <v>453</v>
      </c>
      <c r="B7" s="48" t="s">
        <v>144</v>
      </c>
      <c r="C7" s="8" t="s">
        <v>77</v>
      </c>
      <c r="D7" s="115"/>
      <c r="E7" s="115"/>
      <c r="F7" s="115"/>
      <c r="G7" s="115">
        <f aca="true" t="shared" si="0" ref="G7:G32">D7+E7+F7</f>
        <v>0</v>
      </c>
    </row>
    <row r="8" spans="1:7" ht="25.5">
      <c r="A8" s="355"/>
      <c r="B8" s="48" t="s">
        <v>145</v>
      </c>
      <c r="C8" s="8" t="s">
        <v>78</v>
      </c>
      <c r="D8" s="115"/>
      <c r="E8" s="115"/>
      <c r="F8" s="115"/>
      <c r="G8" s="115">
        <f t="shared" si="0"/>
        <v>0</v>
      </c>
    </row>
    <row r="9" spans="1:7" ht="12" customHeight="1">
      <c r="A9" s="352"/>
      <c r="B9" s="48" t="s">
        <v>142</v>
      </c>
      <c r="C9" s="8" t="s">
        <v>79</v>
      </c>
      <c r="D9" s="115"/>
      <c r="E9" s="115"/>
      <c r="F9" s="115"/>
      <c r="G9" s="115">
        <f t="shared" si="0"/>
        <v>0</v>
      </c>
    </row>
    <row r="10" spans="1:7" ht="12" customHeight="1">
      <c r="A10" s="327" t="s">
        <v>454</v>
      </c>
      <c r="B10" s="48" t="s">
        <v>144</v>
      </c>
      <c r="C10" s="8" t="s">
        <v>80</v>
      </c>
      <c r="D10" s="115"/>
      <c r="E10" s="115"/>
      <c r="F10" s="115"/>
      <c r="G10" s="115">
        <f t="shared" si="0"/>
        <v>0</v>
      </c>
    </row>
    <row r="11" spans="1:7" ht="25.5">
      <c r="A11" s="328"/>
      <c r="B11" s="48" t="s">
        <v>145</v>
      </c>
      <c r="C11" s="8" t="s">
        <v>81</v>
      </c>
      <c r="D11" s="115"/>
      <c r="E11" s="115"/>
      <c r="F11" s="115"/>
      <c r="G11" s="115">
        <f t="shared" si="0"/>
        <v>0</v>
      </c>
    </row>
    <row r="12" spans="1:7" ht="12" customHeight="1">
      <c r="A12" s="331"/>
      <c r="B12" s="48" t="s">
        <v>142</v>
      </c>
      <c r="C12" s="8" t="s">
        <v>82</v>
      </c>
      <c r="D12" s="115"/>
      <c r="E12" s="115"/>
      <c r="F12" s="115"/>
      <c r="G12" s="115">
        <f t="shared" si="0"/>
        <v>0</v>
      </c>
    </row>
    <row r="13" spans="1:7" ht="12" customHeight="1">
      <c r="A13" s="351" t="s">
        <v>446</v>
      </c>
      <c r="B13" s="48" t="s">
        <v>147</v>
      </c>
      <c r="C13" s="8" t="s">
        <v>83</v>
      </c>
      <c r="D13" s="115"/>
      <c r="E13" s="115"/>
      <c r="F13" s="115"/>
      <c r="G13" s="115">
        <f t="shared" si="0"/>
        <v>0</v>
      </c>
    </row>
    <row r="14" spans="1:7" ht="12" customHeight="1">
      <c r="A14" s="355"/>
      <c r="B14" s="48" t="s">
        <v>635</v>
      </c>
      <c r="C14" s="8" t="s">
        <v>84</v>
      </c>
      <c r="D14" s="115"/>
      <c r="E14" s="115"/>
      <c r="F14" s="115"/>
      <c r="G14" s="115">
        <f t="shared" si="0"/>
        <v>0</v>
      </c>
    </row>
    <row r="15" spans="1:7" ht="25.5">
      <c r="A15" s="355"/>
      <c r="B15" s="48" t="s">
        <v>447</v>
      </c>
      <c r="C15" s="8">
        <v>10</v>
      </c>
      <c r="D15" s="115"/>
      <c r="E15" s="115"/>
      <c r="F15" s="115"/>
      <c r="G15" s="115">
        <f t="shared" si="0"/>
        <v>0</v>
      </c>
    </row>
    <row r="16" spans="1:7" ht="12" customHeight="1">
      <c r="A16" s="352"/>
      <c r="B16" s="48" t="s">
        <v>142</v>
      </c>
      <c r="C16" s="8">
        <v>11</v>
      </c>
      <c r="D16" s="115"/>
      <c r="E16" s="115"/>
      <c r="F16" s="115"/>
      <c r="G16" s="115">
        <f t="shared" si="0"/>
        <v>0</v>
      </c>
    </row>
    <row r="17" spans="1:7" ht="12" customHeight="1">
      <c r="A17" s="351" t="s">
        <v>448</v>
      </c>
      <c r="B17" s="48" t="s">
        <v>148</v>
      </c>
      <c r="C17" s="8">
        <v>12</v>
      </c>
      <c r="D17" s="115"/>
      <c r="E17" s="115"/>
      <c r="F17" s="115"/>
      <c r="G17" s="115">
        <f t="shared" si="0"/>
        <v>0</v>
      </c>
    </row>
    <row r="18" spans="1:7" ht="12" customHeight="1">
      <c r="A18" s="355"/>
      <c r="B18" s="48" t="s">
        <v>356</v>
      </c>
      <c r="C18" s="8">
        <v>13</v>
      </c>
      <c r="D18" s="115"/>
      <c r="E18" s="115"/>
      <c r="F18" s="115"/>
      <c r="G18" s="115">
        <f t="shared" si="0"/>
        <v>0</v>
      </c>
    </row>
    <row r="19" spans="1:7" ht="12" customHeight="1">
      <c r="A19" s="352"/>
      <c r="B19" s="48" t="s">
        <v>142</v>
      </c>
      <c r="C19" s="8">
        <v>14</v>
      </c>
      <c r="D19" s="115"/>
      <c r="E19" s="115"/>
      <c r="F19" s="115"/>
      <c r="G19" s="115">
        <f t="shared" si="0"/>
        <v>0</v>
      </c>
    </row>
    <row r="20" spans="1:7" ht="12" customHeight="1">
      <c r="A20" s="347" t="s">
        <v>455</v>
      </c>
      <c r="B20" s="48" t="s">
        <v>148</v>
      </c>
      <c r="C20" s="37">
        <v>15</v>
      </c>
      <c r="D20" s="115"/>
      <c r="E20" s="115"/>
      <c r="F20" s="115"/>
      <c r="G20" s="115">
        <f t="shared" si="0"/>
        <v>0</v>
      </c>
    </row>
    <row r="21" spans="1:7" ht="12" customHeight="1">
      <c r="A21" s="348"/>
      <c r="B21" s="48" t="s">
        <v>356</v>
      </c>
      <c r="C21" s="37">
        <v>16</v>
      </c>
      <c r="D21" s="115"/>
      <c r="E21" s="115"/>
      <c r="F21" s="115"/>
      <c r="G21" s="115">
        <f t="shared" si="0"/>
        <v>0</v>
      </c>
    </row>
    <row r="22" spans="1:7" ht="12" customHeight="1">
      <c r="A22" s="349"/>
      <c r="B22" s="48" t="s">
        <v>142</v>
      </c>
      <c r="C22" s="37">
        <v>17</v>
      </c>
      <c r="D22" s="115"/>
      <c r="E22" s="115"/>
      <c r="F22" s="115"/>
      <c r="G22" s="115">
        <f t="shared" si="0"/>
        <v>0</v>
      </c>
    </row>
    <row r="23" spans="1:7" ht="12" customHeight="1">
      <c r="A23" s="351" t="s">
        <v>449</v>
      </c>
      <c r="B23" s="48" t="s">
        <v>148</v>
      </c>
      <c r="C23" s="37">
        <v>18</v>
      </c>
      <c r="D23" s="115"/>
      <c r="E23" s="115"/>
      <c r="F23" s="115"/>
      <c r="G23" s="115">
        <f t="shared" si="0"/>
        <v>0</v>
      </c>
    </row>
    <row r="24" spans="1:7" ht="12" customHeight="1">
      <c r="A24" s="355"/>
      <c r="B24" s="48" t="s">
        <v>356</v>
      </c>
      <c r="C24" s="37">
        <v>19</v>
      </c>
      <c r="D24" s="115"/>
      <c r="E24" s="115"/>
      <c r="F24" s="115"/>
      <c r="G24" s="115">
        <f t="shared" si="0"/>
        <v>0</v>
      </c>
    </row>
    <row r="25" spans="1:7" ht="12" customHeight="1">
      <c r="A25" s="352"/>
      <c r="B25" s="48" t="s">
        <v>142</v>
      </c>
      <c r="C25" s="37">
        <v>20</v>
      </c>
      <c r="D25" s="115"/>
      <c r="E25" s="115"/>
      <c r="F25" s="115"/>
      <c r="G25" s="115">
        <f t="shared" si="0"/>
        <v>0</v>
      </c>
    </row>
    <row r="26" spans="1:7" ht="12" customHeight="1">
      <c r="A26" s="351" t="s">
        <v>450</v>
      </c>
      <c r="B26" s="48" t="s">
        <v>152</v>
      </c>
      <c r="C26" s="37">
        <v>21</v>
      </c>
      <c r="D26" s="115"/>
      <c r="E26" s="115"/>
      <c r="F26" s="115"/>
      <c r="G26" s="115">
        <f t="shared" si="0"/>
        <v>0</v>
      </c>
    </row>
    <row r="27" spans="1:7" ht="12" customHeight="1">
      <c r="A27" s="355"/>
      <c r="B27" s="48" t="s">
        <v>451</v>
      </c>
      <c r="C27" s="37">
        <v>22</v>
      </c>
      <c r="D27" s="115"/>
      <c r="E27" s="115"/>
      <c r="F27" s="115"/>
      <c r="G27" s="115">
        <f t="shared" si="0"/>
        <v>0</v>
      </c>
    </row>
    <row r="28" spans="1:7" ht="12" customHeight="1">
      <c r="A28" s="352"/>
      <c r="B28" s="48" t="s">
        <v>142</v>
      </c>
      <c r="C28" s="37">
        <v>23</v>
      </c>
      <c r="D28" s="115"/>
      <c r="E28" s="115"/>
      <c r="F28" s="115"/>
      <c r="G28" s="115">
        <f t="shared" si="0"/>
        <v>0</v>
      </c>
    </row>
    <row r="29" spans="1:7" ht="12" customHeight="1">
      <c r="A29" s="351" t="s">
        <v>154</v>
      </c>
      <c r="B29" s="48" t="s">
        <v>148</v>
      </c>
      <c r="C29" s="37">
        <v>24</v>
      </c>
      <c r="D29" s="115"/>
      <c r="E29" s="115"/>
      <c r="F29" s="115"/>
      <c r="G29" s="115">
        <f t="shared" si="0"/>
        <v>0</v>
      </c>
    </row>
    <row r="30" spans="1:7" ht="12" customHeight="1">
      <c r="A30" s="355"/>
      <c r="B30" s="48" t="s">
        <v>356</v>
      </c>
      <c r="C30" s="37">
        <v>25</v>
      </c>
      <c r="D30" s="115"/>
      <c r="E30" s="115"/>
      <c r="F30" s="115"/>
      <c r="G30" s="115">
        <f t="shared" si="0"/>
        <v>0</v>
      </c>
    </row>
    <row r="31" spans="1:7" ht="12" customHeight="1">
      <c r="A31" s="352"/>
      <c r="B31" s="48" t="s">
        <v>142</v>
      </c>
      <c r="C31" s="37">
        <v>26</v>
      </c>
      <c r="D31" s="115"/>
      <c r="E31" s="115"/>
      <c r="F31" s="115"/>
      <c r="G31" s="115">
        <f t="shared" si="0"/>
        <v>0</v>
      </c>
    </row>
    <row r="32" spans="1:7" ht="25.5">
      <c r="A32" s="46" t="s">
        <v>452</v>
      </c>
      <c r="B32" s="48" t="s">
        <v>142</v>
      </c>
      <c r="C32" s="37">
        <v>27</v>
      </c>
      <c r="D32" s="115"/>
      <c r="E32" s="115"/>
      <c r="F32" s="115"/>
      <c r="G32" s="115">
        <f t="shared" si="0"/>
        <v>0</v>
      </c>
    </row>
    <row r="33" spans="1:7" ht="9" customHeight="1">
      <c r="A33" s="417" t="s">
        <v>615</v>
      </c>
      <c r="B33" s="417"/>
      <c r="C33" s="417"/>
      <c r="D33" s="417"/>
      <c r="E33" s="417"/>
      <c r="F33" s="417"/>
      <c r="G33" s="417"/>
    </row>
    <row r="34" spans="1:7" ht="12.75" customHeight="1">
      <c r="A34" s="354" t="s">
        <v>616</v>
      </c>
      <c r="B34" s="354"/>
      <c r="C34" s="354"/>
      <c r="D34" s="354"/>
      <c r="E34" s="354"/>
      <c r="F34" s="354"/>
      <c r="G34" s="354"/>
    </row>
    <row r="35" ht="3.75" customHeight="1"/>
  </sheetData>
  <sheetProtection/>
  <mergeCells count="17">
    <mergeCell ref="A13:A16"/>
    <mergeCell ref="A17:A19"/>
    <mergeCell ref="A33:G33"/>
    <mergeCell ref="A34:G34"/>
    <mergeCell ref="A23:A25"/>
    <mergeCell ref="A26:A28"/>
    <mergeCell ref="A29:A31"/>
    <mergeCell ref="G3:G4"/>
    <mergeCell ref="D2:G2"/>
    <mergeCell ref="A1:G1"/>
    <mergeCell ref="A20:A22"/>
    <mergeCell ref="A3:A4"/>
    <mergeCell ref="B3:B4"/>
    <mergeCell ref="C3:C4"/>
    <mergeCell ref="D3:F3"/>
    <mergeCell ref="A7:A9"/>
    <mergeCell ref="A10:A12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ресурсном обеспечении и оказании медицинской помощи населению</dc:title>
  <dc:subject/>
  <dc:creator/>
  <cp:keywords/>
  <dc:description>Подготовлено на базе материалов БСС «Система Главбух»</dc:description>
  <cp:lastModifiedBy>strebkov</cp:lastModifiedBy>
  <cp:lastPrinted>2014-04-14T07:51:35Z</cp:lastPrinted>
  <dcterms:created xsi:type="dcterms:W3CDTF">2003-11-01T15:29:02Z</dcterms:created>
  <dcterms:modified xsi:type="dcterms:W3CDTF">2014-05-30T04:39:00Z</dcterms:modified>
  <cp:category/>
  <cp:version/>
  <cp:contentType/>
  <cp:contentStatus/>
</cp:coreProperties>
</file>