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320" windowHeight="13035" activeTab="0"/>
  </bookViews>
  <sheets>
    <sheet name="Титул" sheetId="1" r:id="rId1"/>
    <sheet name="Таблица 1" sheetId="2" r:id="rId2"/>
    <sheet name="Таблица 1.1" sheetId="3" r:id="rId3"/>
    <sheet name="Таблица 2.1" sheetId="4" r:id="rId4"/>
    <sheet name="Таблица 2.2" sheetId="5" r:id="rId5"/>
    <sheet name="Таблица 2.3" sheetId="6" r:id="rId6"/>
    <sheet name="Таблица 2.4" sheetId="7" r:id="rId7"/>
    <sheet name="Таблицы 3-4" sheetId="8" r:id="rId8"/>
    <sheet name="Таблица 5" sheetId="9" r:id="rId9"/>
    <sheet name="Таблица 6" sheetId="10" r:id="rId10"/>
    <sheet name="Таблица 7" sheetId="11" r:id="rId11"/>
  </sheets>
  <definedNames/>
  <calcPr fullCalcOnLoad="1"/>
</workbook>
</file>

<file path=xl/sharedStrings.xml><?xml version="1.0" encoding="utf-8"?>
<sst xmlns="http://schemas.openxmlformats.org/spreadsheetml/2006/main" count="930" uniqueCount="350">
  <si>
    <t>01</t>
  </si>
  <si>
    <t>02</t>
  </si>
  <si>
    <t>03</t>
  </si>
  <si>
    <t>04</t>
  </si>
  <si>
    <t>05</t>
  </si>
  <si>
    <t>06</t>
  </si>
  <si>
    <t>07</t>
  </si>
  <si>
    <t>08</t>
  </si>
  <si>
    <t>09</t>
  </si>
  <si>
    <t>ФЕДЕРАЛЬНОЕ МЕДИКО-БИОЛОГИЧЕСКОЕ АГЕНТСТВО</t>
  </si>
  <si>
    <t>ОТРАСЛЕВОЕ СТАТИСТИЧЕСКОЕ НАБЛЮДЕНИЕ</t>
  </si>
  <si>
    <t>КОНФИДЕНЦИАЛЬНОСТЬ ГАРАНТИРУЕТСЯ ПОЛУЧАТЕЛЕМ ИНФОРМАЦИИ</t>
  </si>
  <si>
    <t>за</t>
  </si>
  <si>
    <t>год</t>
  </si>
  <si>
    <t>Представляют:</t>
  </si>
  <si>
    <t>Сроки представления</t>
  </si>
  <si>
    <t>20 января</t>
  </si>
  <si>
    <t>Межрегиональные (региональные) управления ФМБА России:</t>
  </si>
  <si>
    <t>25 января</t>
  </si>
  <si>
    <t>Федеральное государственное унитарное предприятие "Научно-исследовательский центр</t>
  </si>
  <si>
    <t>1 марта</t>
  </si>
  <si>
    <t xml:space="preserve">       -  ФМБА России</t>
  </si>
  <si>
    <t xml:space="preserve">Наименование отчитывающейся организации </t>
  </si>
  <si>
    <t xml:space="preserve">Почтовый адрес </t>
  </si>
  <si>
    <t>Код 
формы 
по ОКУД</t>
  </si>
  <si>
    <t xml:space="preserve">Код </t>
  </si>
  <si>
    <t>отчитывающейся 
организации 
по ОКПО</t>
  </si>
  <si>
    <t xml:space="preserve"> </t>
  </si>
  <si>
    <t>Утверждена приказом ФМБА России 
от  26.12.2013 N 341</t>
  </si>
  <si>
    <t xml:space="preserve">информационных технологий экстремальных проблем" </t>
  </si>
  <si>
    <t>-  Федеральное государственное унитарное предприятие "Научно-исследовательский центр</t>
  </si>
  <si>
    <t>N строки</t>
  </si>
  <si>
    <t>Приложение N 1 к приказу ФМБА России от 26.12.2013 N 341</t>
  </si>
  <si>
    <t>Форма N 1-13-ф</t>
  </si>
  <si>
    <t>Наименование показателей</t>
  </si>
  <si>
    <t>Единица измерения</t>
  </si>
  <si>
    <t>Федеральный государственный  санитарно-эпидемиологический надзор</t>
  </si>
  <si>
    <t>Государственный контроль и надзор  в сфере донорства крови и её компонентов</t>
  </si>
  <si>
    <t>Общее количество юридических лиц, индивидуальных предпринимателей, деятельность которых подлежит государственному контролю (надзору)</t>
  </si>
  <si>
    <t>единица</t>
  </si>
  <si>
    <t>из них количество юридических лиц и индивидуальных предпринимателей, относящихся к субъектам малого предпринимательства</t>
  </si>
  <si>
    <t>Общее количество юридических лиц и индивидуальных предпринимателей, в отношении которых проводились плановые, внеплановые проверки</t>
  </si>
  <si>
    <t>Количество проверок, предусмотренных ежегодным планом проведения проверок</t>
  </si>
  <si>
    <t>Количество проверок, проведенных в отношении юридических лиц и индивидуальных предпринимателей</t>
  </si>
  <si>
    <t>Таблица 1. Организация и проведение проверок</t>
  </si>
  <si>
    <t>Федеральный государственный санитарно-эпидемиологический надзор</t>
  </si>
  <si>
    <t>Государственный контроль и надзор в сфере донорства крови и её компонентов</t>
  </si>
  <si>
    <t>плановые</t>
  </si>
  <si>
    <t>внеплановые</t>
  </si>
  <si>
    <t>Общее количество проверок, проведенных в рамках Федерального закона N 294-ФЗ</t>
  </si>
  <si>
    <t>Общее количество документарных проверок</t>
  </si>
  <si>
    <t>Общее количество выездных проверок</t>
  </si>
  <si>
    <t>Количество проверок, при  которых применялись лабораторные и инструментальные методы исследования</t>
  </si>
  <si>
    <t>Общее количество проверок,  по итогам проведения которых выявлены правонарушения</t>
  </si>
  <si>
    <t>Общее количество предписаний, выданных по результатам проведения проверок</t>
  </si>
  <si>
    <t>Составлено протоколов об административном правонарушении</t>
  </si>
  <si>
    <t>Общее количество административных наказаний, наложенных по итогам проверок,  в том числе по видам наказаний:</t>
  </si>
  <si>
    <t>предупреждение</t>
  </si>
  <si>
    <t>административный штраф</t>
  </si>
  <si>
    <t>административное приостановление деятельности</t>
  </si>
  <si>
    <t>в том числе по статьям КоАП (из  строки 10):</t>
  </si>
  <si>
    <t>статья 6.3</t>
  </si>
  <si>
    <t>статья 6.4</t>
  </si>
  <si>
    <t>статья 6.5</t>
  </si>
  <si>
    <t>статья 6.6</t>
  </si>
  <si>
    <t xml:space="preserve">статья 6.7 </t>
  </si>
  <si>
    <t>статья 6.24</t>
  </si>
  <si>
    <t>статья 6.25</t>
  </si>
  <si>
    <t>статья 7.2 часть 2</t>
  </si>
  <si>
    <t>статья 8.2</t>
  </si>
  <si>
    <t>статья 8.42 часть 2</t>
  </si>
  <si>
    <t>статья 8.5</t>
  </si>
  <si>
    <t>Общая сумма наложенных административных штрафов, тысяч рублей</t>
  </si>
  <si>
    <t>тыс.руб.</t>
  </si>
  <si>
    <t>Общая сумма уплаченных, взысканных административных штрафов, тысяч рублей</t>
  </si>
  <si>
    <t>Число дел о привлечении к административной ответственности, направленных на рассмотрение в суды -всего</t>
  </si>
  <si>
    <t>Число дел о привлечении к  административной ответственности, по которым судами принято решение о назначении административного наказания - всего</t>
  </si>
  <si>
    <t>в том числе (из строки 26): административного приостановления деятельности</t>
  </si>
  <si>
    <t>административного штрафа и конфискации орудия совершения или предмета административного правонарушения</t>
  </si>
  <si>
    <t>административного штрафа</t>
  </si>
  <si>
    <t>ВСЕГО 
проверок 
(сумма граф 4, 5)</t>
  </si>
  <si>
    <t>Таблица 1.1. Организация и проведение проверок</t>
  </si>
  <si>
    <t>ВСЕГО
проверок
(сумма граф 7, 8)</t>
  </si>
  <si>
    <t>административного 
приостановления деятельности и 
конфискации орудия совершения 
или предмета административного 
правонарушения</t>
  </si>
  <si>
    <t xml:space="preserve">Число субъектов надзора, проверенных в отчетном году (по видам деятельности)  </t>
  </si>
  <si>
    <t xml:space="preserve">Число объектов, обследованных   при проведении проверок   </t>
  </si>
  <si>
    <t xml:space="preserve">Число обследований объектов, с применением лабораторных и инструментальных методов   исследования  </t>
  </si>
  <si>
    <t xml:space="preserve">Число обследований объектов, при которых  выявлены нарушения санитарного законодательства  </t>
  </si>
  <si>
    <t xml:space="preserve">Число вынесенных предписаний </t>
  </si>
  <si>
    <t>ВСЕГО</t>
  </si>
  <si>
    <t xml:space="preserve">Деятельность в области здравоохранения, предоставления коммунальных, социальных и персональных услуг - всего </t>
  </si>
  <si>
    <t xml:space="preserve">в том числе (из строки 02): </t>
  </si>
  <si>
    <t>родильных отделений в многопрофильных ЛПО</t>
  </si>
  <si>
    <t>санаторно-курортных учреждений (85.11.2, кроме деятельности детских санаториев)</t>
  </si>
  <si>
    <t>домов (интернатов) для лиц с физическими или умственными недостатками</t>
  </si>
  <si>
    <t>розничная торговля фармацевтическими товарами (52.31)</t>
  </si>
  <si>
    <t>сбор и очистка воды (41.00.1)</t>
  </si>
  <si>
    <t>распределение воды (41.00.2)</t>
  </si>
  <si>
    <t>удаление сточных вод (90.00.1)</t>
  </si>
  <si>
    <t>удаление отходов и аналогичная деятельность (90.00.2, 90.00.3)</t>
  </si>
  <si>
    <t>деятельность по организации отдыха и развлечений, культуры и спорта (92)</t>
  </si>
  <si>
    <t>деятельность по предоставлению персональных услуг (93)</t>
  </si>
  <si>
    <t>парикмахерских, салонов красоты, соляриев</t>
  </si>
  <si>
    <t>бассейнов, аквапарков</t>
  </si>
  <si>
    <t>деятельность учреждений высшего профессионального образования, образования для взрослых (80.3, 80.4)</t>
  </si>
  <si>
    <t xml:space="preserve">Х       </t>
  </si>
  <si>
    <t>деятельность общеобразовательных учреждений (80.10.2, 80.21)</t>
  </si>
  <si>
    <t>деятельность учреждений начального и среднего профессионального образования (80.22)</t>
  </si>
  <si>
    <t>деятельность учреждений для детей-сирот, детей, оставшихся без попечения родителей, учреждений социальной реабилитации (приютов) (85.31)</t>
  </si>
  <si>
    <t>деятельность детских санаториев (85.11.2)</t>
  </si>
  <si>
    <t>в том числе (из строки 40): сельское хозяйство, охота (01), лесное хозяйство (02)</t>
  </si>
  <si>
    <t>рыболовство (кроме рыбопромысловых судов), рыбоводство (05)</t>
  </si>
  <si>
    <t>производство, передача и распределение электроэнергии, газа, пара и горячей воды (40)</t>
  </si>
  <si>
    <t>строительство (45)</t>
  </si>
  <si>
    <t>вспомогательная и дополнительная транспортная деятельность (63, кроме 63.3)</t>
  </si>
  <si>
    <t>связь (64)</t>
  </si>
  <si>
    <t>из них (из строки 50): деятельность передающих радиотехнических объектов</t>
  </si>
  <si>
    <t>деятельность телевизионных станций</t>
  </si>
  <si>
    <t>деятельность радиовещательных станций</t>
  </si>
  <si>
    <t>деятельность базовых станций сотовой и транкинговой связи</t>
  </si>
  <si>
    <t>из них:
родильных домов</t>
  </si>
  <si>
    <t>из них (из строки 19): 
химчисток, прачечных</t>
  </si>
  <si>
    <t>в том числе (из строки 25): 
деятельность дошкольных образовательных учреждений (80.10.1)</t>
  </si>
  <si>
    <t>из них: 
деятельность специальных (коррекционных) учреждений (из строки 26)</t>
  </si>
  <si>
    <t>из них: 
деятельность школы-интерната, специального (коррекционного) учреждения (из строки 28)</t>
  </si>
  <si>
    <t>из них: 
производство, распределение и передача горячей воды</t>
  </si>
  <si>
    <t>учреждений 
стоматологического профиля 
(85.13)</t>
  </si>
  <si>
    <t>деятельность по предоставлению 
социальных услуг (85.3, кроме 
деятельности детских 
учреждений)</t>
  </si>
  <si>
    <t>из них (из строки 10): 
домов престарелых</t>
  </si>
  <si>
    <t>прочие виды деятельности 
(из строки 02)</t>
  </si>
  <si>
    <t>деятельность по 
дополнительному образованию 
детей (80.10.3)</t>
  </si>
  <si>
    <t>прочие виды деятельности учреждений для детей и подростков (из строки 25)</t>
  </si>
  <si>
    <t>деятельность учреждений в 
сфере отдыха и оздоровления 
детей и подростков (55.23.1),
в том числе с дневным 
пребыванием детей</t>
  </si>
  <si>
    <t>в том числе (из строки 36): 
производство пищевых 
продуктов, включая напитки; 
производство табачных изделий 
(15, 16)</t>
  </si>
  <si>
    <t>торговля пищевыми продуктами, включая напитки, и табачными изделиями (51.17, 51.3, 52.1, 52.2)</t>
  </si>
  <si>
    <t>из них: 
радиолокационных станций</t>
  </si>
  <si>
    <t>деятельность прочих промышленных предприятий (из строки 40)</t>
  </si>
  <si>
    <t>2. Федеральный государственный санитарно-эпидемиологический надзор</t>
  </si>
  <si>
    <t>Таблица 2.1. Плановые проверки</t>
  </si>
  <si>
    <t>Вынесено постановлений о назначении административного наказания:</t>
  </si>
  <si>
    <t>в том числе по статьям КоАП (в виде административного штрафа):</t>
  </si>
  <si>
    <t>на граждан</t>
  </si>
  <si>
    <t>пре-дуп-режде-ние</t>
  </si>
  <si>
    <t xml:space="preserve">Наименование видов 
деятельности   </t>
  </si>
  <si>
    <t>Состав-
лено прото-
колов об админи-
стра-
тивном право-нару-
шении</t>
  </si>
  <si>
    <t>ст.
6.3</t>
  </si>
  <si>
    <t>ст.
6.4</t>
  </si>
  <si>
    <t>ст.
6.5</t>
  </si>
  <si>
    <t>ст.
6.6</t>
  </si>
  <si>
    <t>ст.
6.7</t>
  </si>
  <si>
    <t>ст.
6.24</t>
  </si>
  <si>
    <t>ст.
6.25</t>
  </si>
  <si>
    <t>ст.
7.2
ч.2</t>
  </si>
  <si>
    <t>ст.
8.2</t>
  </si>
  <si>
    <t>ст.
8.5</t>
  </si>
  <si>
    <t>ст.
8.42
ч.2</t>
  </si>
  <si>
    <t>на долж-ностных лиц</t>
  </si>
  <si>
    <t>на индиви-дуальных предпри-нимателей</t>
  </si>
  <si>
    <t>на юриди-
ческих лиц</t>
  </si>
  <si>
    <t>адми-ни-стра-тив-ный штраф</t>
  </si>
  <si>
    <t>Число вынесенных постановлений:</t>
  </si>
  <si>
    <t>Общая сумма нало-женных админи-стратив-ных штрафов,  тысяч рублей</t>
  </si>
  <si>
    <t>Общая сумма уплачен-ных, взыскан-ных админи-стратив-ных штрафов,  тысяч рублей</t>
  </si>
  <si>
    <t>админи-стратив-ного прио-станов-ления деятель-ности</t>
  </si>
  <si>
    <t>админи-стратив-ного штрафа и конфис-кации</t>
  </si>
  <si>
    <t>админи-стратив-ного приоста-новле-ния деятель-ности и конфис-кации</t>
  </si>
  <si>
    <t xml:space="preserve">админи-стратив-ного штрафа   </t>
  </si>
  <si>
    <t>из них удовлет-ворено исков (в том числе частич-но) (из графы 39)</t>
  </si>
  <si>
    <t>о проведе-нии  обяза-тельного медицин-ского  осмотра, госпита-лизации, изоляции граждан, находив-шихся в  контакте с инфекцион-ными больными</t>
  </si>
  <si>
    <t xml:space="preserve">о введении   (отмене) ограни-читель-ных меро-приятий (каран-тина) в органи-зациях и на объектах    </t>
  </si>
  <si>
    <t>из них в виде
(из графы 34):</t>
  </si>
  <si>
    <t>(сумма строк 02, 25, 36, 40)</t>
  </si>
  <si>
    <t>(сумма строк 03, 09, 12-19, 23, 24)</t>
  </si>
  <si>
    <t>Деятельность детских и подростковых учреждений - всего (сумма строк 26-35)</t>
  </si>
  <si>
    <t>деятельность в сфере общественного питания 
(55.3-55.5)</t>
  </si>
  <si>
    <t>Деятельность по производству пищевых продуктов, общественного питания и торговли пищевыми продуктами - всего (сумма строк 37-39)</t>
  </si>
  <si>
    <t>Деятельность промышленных пред- приятий - всего 
(сумма строк 41-45, 47-50, 56)</t>
  </si>
  <si>
    <t>деятельность предприятий транспортной инфраструктуры (60-62)</t>
  </si>
  <si>
    <t>из них: 
деятельность лечебно-профилактических организаций (85.11-85.14, кроме деятельности детских санаториев)</t>
  </si>
  <si>
    <t>деятельность гостиниц и прочих 
мест для временного 
проживания 
(55.1, 55.22, 55.23.2-55.23.5)</t>
  </si>
  <si>
    <t>Таблица 2.2. Внеплановые проверки</t>
  </si>
  <si>
    <t xml:space="preserve"> N строки</t>
  </si>
  <si>
    <t>Всего</t>
  </si>
  <si>
    <t>согласовано с органами прокуратуры</t>
  </si>
  <si>
    <t>отказано органами прокуратуры в согласовании</t>
  </si>
  <si>
    <t>По причинам отказа в согласовании проведения внеплановой выездной проверки:</t>
  </si>
  <si>
    <t>отсутствие документов, прилагаемых к заявлению о согласовании проведения внеплановой выездной проверки</t>
  </si>
  <si>
    <t>несоблюдение требований к оформлению решения органа государственного контроля (надзора), муниципального контроля о проведении внеплановой выездной проверки</t>
  </si>
  <si>
    <t>осуществление проведения внеплановой выездной проверки, противоречащей федеральным законам, нормативным правовым актам Президента Российской Федерации и Правительства Российской Федерации</t>
  </si>
  <si>
    <t>несоответствие предмета внеплановой выездной проверки полномочиям органа государственного контроля (надзора), муниципального контроля</t>
  </si>
  <si>
    <t>проверка соблюдения одних и тех же обязательных требований и требований, установленных муниципальными правовыми актами, в отношении одного юридического лица или одного индивидуального предпринимателя несколькими органами государственного контроля (надзора), муниципального контроля</t>
  </si>
  <si>
    <t>10</t>
  </si>
  <si>
    <t>Таблица 2.3. Информация о согласовании внеплановых выездных проверок 
с органами прокуратуры</t>
  </si>
  <si>
    <t xml:space="preserve">Направлено в органы прокуратуры заявлений о согласовании проведения внеплановых выездных проверок - всего, при этом: </t>
  </si>
  <si>
    <t xml:space="preserve">Наименование показателей </t>
  </si>
  <si>
    <t xml:space="preserve">N строки </t>
  </si>
  <si>
    <t>Единица</t>
  </si>
  <si>
    <t xml:space="preserve">измерения </t>
  </si>
  <si>
    <t>Административные расследования</t>
  </si>
  <si>
    <t>Общее количество административных расследований - всего</t>
  </si>
  <si>
    <t>из них количество административных расследований, проведенных по итогам проверок</t>
  </si>
  <si>
    <t xml:space="preserve">Общее количество административных расследований, по итогам проведения которых выявлены правонарушения </t>
  </si>
  <si>
    <t xml:space="preserve">    </t>
  </si>
  <si>
    <t>Общее количество административных расследований, по итогам проведения которых не выявлено правонарушения</t>
  </si>
  <si>
    <t xml:space="preserve">Выявлено правонарушений - всего (сумма 6-8), в том числе: </t>
  </si>
  <si>
    <t xml:space="preserve">нарушение обязательных требований законодательства </t>
  </si>
  <si>
    <t xml:space="preserve">несоответствие сведений, содержащихся в уведомлении о начале осуществления отдельных видов предпринимательской деятельности, обязательным требованиям </t>
  </si>
  <si>
    <t>невыполнение предписаний органов государственного контроля (надзора)</t>
  </si>
  <si>
    <t xml:space="preserve">Общее количество административных расследований по итогам проведения которых по фактам выявленных нарушений возбуждены дела об административных правонарушениях </t>
  </si>
  <si>
    <t xml:space="preserve">Общее количество административных наказаний, наложенных по итогам административных расследований - всего (сумма строк 11-13), в том числе по видам наказаний: </t>
  </si>
  <si>
    <t xml:space="preserve">административное приостановление деятельности </t>
  </si>
  <si>
    <t xml:space="preserve">предупреждение </t>
  </si>
  <si>
    <t xml:space="preserve">административный штраф - всего (сумма строк 14-17), в том числе по субъектам административной ответственности: </t>
  </si>
  <si>
    <t xml:space="preserve">на гражданина </t>
  </si>
  <si>
    <t xml:space="preserve">на должностное лицо </t>
  </si>
  <si>
    <t xml:space="preserve">на индивидуального предпринимателя </t>
  </si>
  <si>
    <t xml:space="preserve">на юридическое лицо </t>
  </si>
  <si>
    <t xml:space="preserve">Общая сумма наложенных административных штрафов </t>
  </si>
  <si>
    <t>тыс рублей</t>
  </si>
  <si>
    <t xml:space="preserve">Общая сумма уплаченных (взысканных) административных штрафов </t>
  </si>
  <si>
    <t xml:space="preserve">Общее количество административных расследований по итогам которых по фактам выявленных нарушений материалы переданы в правоохранительные органы для возбуждения уголовных дел </t>
  </si>
  <si>
    <t xml:space="preserve">из них количество административных расследований по итогам которых по фактам выявленных нарушений применены меры уголовного наказания </t>
  </si>
  <si>
    <t>Общее количество представлений, выданных по результатам проведения административных расследований</t>
  </si>
  <si>
    <t>Таблица 2.4. Административные расследования</t>
  </si>
  <si>
    <t>Количество выданных санитарно-эпидемиологических заключений</t>
  </si>
  <si>
    <t>Санитарно-эпидемиологические заключения на проектную документацию</t>
  </si>
  <si>
    <t>из них:</t>
  </si>
  <si>
    <t>на проект санитарно-защитной зоны</t>
  </si>
  <si>
    <t>на проект нормативов предельно допустимых выбросов химических, биологических веществ и микроорганизмов в воздух</t>
  </si>
  <si>
    <t>Санитарно-эпидемиологические заключения на виды деятельности (работы, услуги)</t>
  </si>
  <si>
    <t>на медицинскую деятельность</t>
  </si>
  <si>
    <t>на фармацевтическую деятельность</t>
  </si>
  <si>
    <t>на образовательную деятельность</t>
  </si>
  <si>
    <t xml:space="preserve">на деятельность в области обращения с ядерными материалами и радиоактивными веществами </t>
  </si>
  <si>
    <t>на осуществление работ с биологическими веществами, биологическими и микробиологическими организмами и их токсинами</t>
  </si>
  <si>
    <t>Всего (сумма строк 02, 05)</t>
  </si>
  <si>
    <t>N
строки</t>
  </si>
  <si>
    <t xml:space="preserve">Таблица 3. Выдача санитарно-эпидемиологических заключений на основании результатов санитарно-эпидемиологических экспертиз, расследований, обследований, исследований, испытаний и иных видов оценок соблюдения санитарно-эпидемиологических и гигиенических требований </t>
  </si>
  <si>
    <t xml:space="preserve">Единица измерения </t>
  </si>
  <si>
    <t xml:space="preserve">Всего </t>
  </si>
  <si>
    <t>с сайта ФМБА России</t>
  </si>
  <si>
    <t>с портала государственных услуг</t>
  </si>
  <si>
    <t>Таблица 4. Прием уведомлений о начале осуществления 
отдельных видов предпринимательской деятельности</t>
  </si>
  <si>
    <t>Получено обращений</t>
  </si>
  <si>
    <t>Рассмотрено обращений</t>
  </si>
  <si>
    <t>в том числе устных обраще- ний гра- ждан (из графы 3)</t>
  </si>
  <si>
    <t>в том числе письменных (из графы 3):</t>
  </si>
  <si>
    <t>всего</t>
  </si>
  <si>
    <t>в том числе (из строки 02): о планировке и застройке городских и сельских поселений</t>
  </si>
  <si>
    <t>о продукции производственно-технического назначения, товарах для личных и бытовых нужд и технологиям их производства</t>
  </si>
  <si>
    <t>о потенциально опасных для человека химических, биологических веществ и отдельных видов продукции</t>
  </si>
  <si>
    <t>об организации питания населения</t>
  </si>
  <si>
    <t>о питьевой воде и питьевом водоснабжении населения</t>
  </si>
  <si>
    <t>о почвах, содержании территорий городских и сельских поселений, промышленных площадок</t>
  </si>
  <si>
    <t>о сборе, использовании, обезвреживании, транспортировке, хранении и захоронении отходов производства и потребления</t>
  </si>
  <si>
    <t>об условиях проживания в жилых помещениях</t>
  </si>
  <si>
    <t>об эксплуатации производственных, общест- венных помещений, зданий, сооружений, оборудования</t>
  </si>
  <si>
    <t>об эксплуатации транспорта</t>
  </si>
  <si>
    <t>об условиях труда</t>
  </si>
  <si>
    <t>о биологических веществах, биологических и микробиологических организмах и их токсинов</t>
  </si>
  <si>
    <t>об условиях использования источников физических факторов воздействия на человека</t>
  </si>
  <si>
    <t>об условиях воспитания и обучения</t>
  </si>
  <si>
    <r>
      <t>в сфере донорства крови и её компонентов</t>
    </r>
    <r>
      <rPr>
        <sz val="10"/>
        <color indexed="8"/>
        <rFont val="Times New Roman"/>
        <family val="1"/>
      </rPr>
      <t xml:space="preserve">  </t>
    </r>
  </si>
  <si>
    <t>на действия (бездействия) должностных лиц территориальных органов ФМБА России</t>
  </si>
  <si>
    <t>прочие</t>
  </si>
  <si>
    <r>
      <t xml:space="preserve">из них: </t>
    </r>
    <r>
      <rPr>
        <b/>
        <sz val="10"/>
        <rFont val="Times New Roman"/>
        <family val="1"/>
      </rPr>
      <t>в области обеспечения санитарно-эпидемиологического благополучия населения</t>
    </r>
    <r>
      <rPr>
        <sz val="10"/>
        <rFont val="Times New Roman"/>
        <family val="1"/>
      </rPr>
      <t xml:space="preserve"> - всего</t>
    </r>
  </si>
  <si>
    <t>в том числе 
(из графы 8):</t>
  </si>
  <si>
    <t>в том числе  
(из графы 12)</t>
  </si>
  <si>
    <t>от 
обще- ствен-
ных объеди- нений</t>
  </si>
  <si>
    <t>дано разъ-
ясне- ний</t>
  </si>
  <si>
    <t>направ- лено по подве- домст- вен-
ности</t>
  </si>
  <si>
    <t>Коли-
чество обра-
щений, ставших осно-ванием для прове-дения прове-
рок</t>
  </si>
  <si>
    <t>от органов государ-
ствен- ной власти и мест-
ного само- управ-
ления</t>
  </si>
  <si>
    <t>Таблица 5. Работа с обращениями граждан, органов государственной власти и местного самоуправления, 
общественных объединений, иных организаций</t>
  </si>
  <si>
    <t>от граж-
дан</t>
  </si>
  <si>
    <t>от 
граж-
дан</t>
  </si>
  <si>
    <t>об атмосферном воздухе в городских и сельских поселениях, на  территориях промышленных  организаций, воздухе в рабочих зонах производственных помещений, жилых и других помещениях</t>
  </si>
  <si>
    <t>о продукции, ввозимой на территорию 
Российской Федерации, субъекта Российской 
Федерации</t>
  </si>
  <si>
    <t>об объектах, используемых в целях 
хозяйственно-бытового водоснабжения, 
купания, занятий спортом, отдыха и лечебных 
целях</t>
  </si>
  <si>
    <t>Количество выступлений в СМИ, в которых принято участие должностными лицами межрегиональных (региональных) управлений ФМБА России - всего</t>
  </si>
  <si>
    <t>по радио</t>
  </si>
  <si>
    <t>публикаций</t>
  </si>
  <si>
    <t>из них (из строки 04):</t>
  </si>
  <si>
    <t>в многотиражных изданиях</t>
  </si>
  <si>
    <t>в сети Интернет</t>
  </si>
  <si>
    <t>в том числе на сайтах межрегиональных (региональных)</t>
  </si>
  <si>
    <t>управлений ФМБА России</t>
  </si>
  <si>
    <t>Участие в пресс-конференциях</t>
  </si>
  <si>
    <t>Участие в "горячих линиях"</t>
  </si>
  <si>
    <t>Участие в деятельности общественных приемных</t>
  </si>
  <si>
    <t>органов государственной власти субъектов Российской Федерации</t>
  </si>
  <si>
    <t>по телевидению</t>
  </si>
  <si>
    <t>в прессе</t>
  </si>
  <si>
    <t>федеральных органов исполнительной власти</t>
  </si>
  <si>
    <t>Таблица 6. Информирование населения по вопросам обеспечения санитарно-эпидемиологического благополучия населения</t>
  </si>
  <si>
    <t>Количество принятых нормативных правовых актов субъектов Российской Федерации (органов местного самоуправления) в области обеспечения санитарно-эпидемиологического благополучия населения, разработанных с участием межрегиональных (региональных) управлений ФМБА России</t>
  </si>
  <si>
    <t>иные нормативные правовые акты</t>
  </si>
  <si>
    <t>Количество утвержденных региональных программ, разработанных с участием межрегиональных (региональных) управлений ФМБА России</t>
  </si>
  <si>
    <t>Количество вынесенных на рассмотрение вопросов - всего:</t>
  </si>
  <si>
    <t>в органы исполнительной власти субъектов Российской Федерации (местного самоуправления)</t>
  </si>
  <si>
    <t>в органы местного самоуправления</t>
  </si>
  <si>
    <t>в санитарно-противоэпидемические комиссии</t>
  </si>
  <si>
    <t>на межведомственные коллегии, в межведомственные комиссии</t>
  </si>
  <si>
    <t>Количество изданных постановлений главного государственного санитарного врача по городу (объекту) по вопросам обеспечения санитарно-эпидемиологического благополучия населения</t>
  </si>
  <si>
    <t>Количество заключенных соглашений о взаимодействии - всего</t>
  </si>
  <si>
    <t>с органами государственной власти субъектов Российской Федерации</t>
  </si>
  <si>
    <t>с органами местного самоуправления</t>
  </si>
  <si>
    <t>с общественными организациями</t>
  </si>
  <si>
    <t>законы</t>
  </si>
  <si>
    <t>в органы законодательной власти субъектов Российской Федерации (местного самоуправления)</t>
  </si>
  <si>
    <t>с территориальными органами федеральных органов исполнительной власти</t>
  </si>
  <si>
    <t>Таблица 7. Организационные мероприятия</t>
  </si>
  <si>
    <r>
      <t>Всего обращений</t>
    </r>
    <r>
      <rPr>
        <sz val="10"/>
        <rFont val="Times New Roman"/>
        <family val="1"/>
      </rPr>
      <t xml:space="preserve"> 
(сумма строк 02, 21, 22, 23)</t>
    </r>
  </si>
  <si>
    <t>Нарушение порядка представления статистической информации, а равно представление недостоверной статистической информации
 влечет ответственность, установленную статьей 13.19 Кодекса Российской Федерации об административных правонарушениях 
от 30.12.2001 N 195-ФЗ, а также статьей 3 Закона Российской  Федерации от 13.05.92 N 2761-1 
"Об ответственности за нарушение порядка представления государственной статистической отчетности"</t>
  </si>
  <si>
    <t>СВЕДЕНИЯ О ДЕЯТЕЛЬНОСТИ ТЕРРИТОРИАЛЬНЫХ ОРГАНОВ ФМБА РОССИИ</t>
  </si>
  <si>
    <t>информационных технологий экстремальных проблем" ФМБА России:</t>
  </si>
  <si>
    <t xml:space="preserve">Число выявленных нарушений санитарно-эпидемиологических  требований, ед.   </t>
  </si>
  <si>
    <t>Поступило протоколов об админи-стративном правонару-шении, пост-ановлений прокурора о возбуж-дении дела об администра-
тивном пра-вонаруше-нии</t>
  </si>
  <si>
    <t>из них (из строки 17): 
химчисток, прачечных</t>
  </si>
  <si>
    <t>из них (из строки 49): деятельность передающих радиотехнических объектов</t>
  </si>
  <si>
    <t>деятельность в области здравоохранения (85.1, 85.2, кроме деятельности детских санаториев)</t>
  </si>
  <si>
    <t>деятельность в области  
здравоохранения (85.1, 85.2, 
кроме детских санаториев)</t>
  </si>
  <si>
    <t>Число дел о привле-чении к админи-стратив-ной от-ветствен-ности, направ-ленных на рас-смотре-ние в суды - всего</t>
  </si>
  <si>
    <t>Число дел о привлечении к админи-стративной ответст-венности, по которым судами принято решение о назначении администра-тивного наказания - всего</t>
  </si>
  <si>
    <t>из них постанов-лений, на осно-вании которых возбуж-дены уголов-ные дела (из графы 41)</t>
  </si>
  <si>
    <t>Число лиц, времен-но отстра-ненных от работы по пос-танов-лению уполно-мочен-ных должнос-тных лиц, человек</t>
  </si>
  <si>
    <t>санаторно-курортных
 учреждений 
(85.11.2, кроме  
детских санаториев)</t>
  </si>
  <si>
    <t>деятельность по 
предоставлению 
социальных услуг (85.3, 
кроме детских учреждений)</t>
  </si>
  <si>
    <t>Деятельность по производству пищевых продуктов, общественного питания и торговли пищевыми продуктами - всего (сумма строк 36-39)</t>
  </si>
  <si>
    <t>Поступило протоколов об админи-стративном правонару-шении, 
постановле-ний прокурора о возбуж-
дении дела об администра-
тивном пра-вонаруше-нии</t>
  </si>
  <si>
    <t>отсутствие оснований для проведения внеплановой выездной проверки, предусмотренных подпунктами "а" и "б" п.2 ч.2 ст.10 Федерального закона  N 294-ФЗ</t>
  </si>
  <si>
    <t>Из них зарегистрированных</t>
  </si>
  <si>
    <t>о пищевых продуктах, пищевых добавках, продовольственном сырье, а также контактирующих с ними материалах и изделиях и технологиях их производства</t>
  </si>
  <si>
    <t>Годовая</t>
  </si>
  <si>
    <t>Количество ликвидированных либо прекративших свою деятельность к моменту проведения плановой проверки юридических лиц, индивидуальных предпринимателей</t>
  </si>
  <si>
    <t>Количество непроведенных проверок</t>
  </si>
  <si>
    <t>добыча полезных ископаемых 
(10-14)</t>
  </si>
  <si>
    <t>обрабатывающие производства 
(17-37)</t>
  </si>
  <si>
    <t>Всего (сумма граф
12-19)</t>
  </si>
  <si>
    <t>Число вынесен-ных поста-новлений о направле-нии в правоох-ранитель-ные органы матери-алов для возбужде-ния уго-ловных 
дел - всего</t>
  </si>
  <si>
    <t>деятельность предприятий транспортной инфраструктуры
(60-62)</t>
  </si>
  <si>
    <t>деятельность предприятий транспортной инфраструктуры 
(60-62)</t>
  </si>
  <si>
    <t>админи-стра-
тив-
ного прио-станов-ления деятель-ности</t>
  </si>
  <si>
    <t>админи-стра-
тив-
ного штрафа и конфис-кации</t>
  </si>
  <si>
    <t>админи-стратив-ного прио-
ста-новле-ния деятель-ности и конфис-кации</t>
  </si>
  <si>
    <t>Число исков, подан-ных в суд о
 наруше-ниях санитар-ного законо-
датель-
ства</t>
  </si>
  <si>
    <t>Число исков, подан-ных в суд о наруше-ниях санитар-ного законо-
датель-
ства</t>
  </si>
  <si>
    <t>на деятельность по сбору, использованию, обезвреживанию, транспортировке, размещению отходов I-IV класса опасности</t>
  </si>
  <si>
    <t xml:space="preserve">Количество зарегистрированных уведомлений о начале осуществления отдельных видов предпринимательской деятельности </t>
  </si>
  <si>
    <t>Количество рассмотренных обращений, по результатам рассмотрения которых возбуждены дела об административных правонарушениях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</si>
</sst>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</numFmts>
  <fonts count="47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10.5"/>
      <name val="Times New Roman"/>
      <family val="1"/>
    </font>
    <font>
      <sz val="10.5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sz val="8"/>
      <name val="Times New Roman"/>
      <family val="1"/>
    </font>
    <font>
      <u val="single"/>
      <sz val="10"/>
      <color indexed="36"/>
      <name val="Arial Cyr"/>
      <family val="0"/>
    </font>
    <font>
      <sz val="7.5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15">
    <xf numFmtId="0" fontId="0" fillId="0" borderId="0" xfId="0" applyAlignment="1">
      <alignment/>
    </xf>
    <xf numFmtId="0" fontId="2" fillId="0" borderId="0" xfId="0" applyFont="1" applyFill="1" applyAlignment="1">
      <alignment horizontal="right" vertical="top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0" xfId="53">
      <alignment/>
      <protection/>
    </xf>
    <xf numFmtId="49" fontId="1" fillId="0" borderId="15" xfId="0" applyNumberFormat="1" applyFont="1" applyBorder="1" applyAlignment="1">
      <alignment horizontal="center" vertical="top" wrapText="1"/>
    </xf>
    <xf numFmtId="49" fontId="1" fillId="0" borderId="15" xfId="0" applyNumberFormat="1" applyFont="1" applyBorder="1" applyAlignment="1">
      <alignment horizontal="center" wrapText="1"/>
    </xf>
    <xf numFmtId="49" fontId="1" fillId="0" borderId="15" xfId="0" applyNumberFormat="1" applyFont="1" applyBorder="1" applyAlignment="1">
      <alignment horizontal="left" wrapText="1" indent="1"/>
    </xf>
    <xf numFmtId="49" fontId="1" fillId="0" borderId="15" xfId="0" applyNumberFormat="1" applyFont="1" applyBorder="1" applyAlignment="1">
      <alignment horizontal="left" wrapText="1"/>
    </xf>
    <xf numFmtId="1" fontId="1" fillId="0" borderId="15" xfId="0" applyNumberFormat="1" applyFont="1" applyBorder="1" applyAlignment="1">
      <alignment horizontal="center" wrapText="1"/>
    </xf>
    <xf numFmtId="49" fontId="1" fillId="0" borderId="16" xfId="0" applyNumberFormat="1" applyFont="1" applyBorder="1" applyAlignment="1">
      <alignment horizontal="center" wrapText="1"/>
    </xf>
    <xf numFmtId="49" fontId="1" fillId="0" borderId="16" xfId="0" applyNumberFormat="1" applyFont="1" applyFill="1" applyBorder="1" applyAlignment="1">
      <alignment horizontal="left" wrapText="1" indent="1"/>
    </xf>
    <xf numFmtId="49" fontId="1" fillId="0" borderId="17" xfId="0" applyNumberFormat="1" applyFont="1" applyBorder="1" applyAlignment="1">
      <alignment horizontal="center" vertical="top" wrapText="1"/>
    </xf>
    <xf numFmtId="1" fontId="1" fillId="0" borderId="18" xfId="0" applyNumberFormat="1" applyFont="1" applyBorder="1" applyAlignment="1">
      <alignment horizontal="center" wrapText="1"/>
    </xf>
    <xf numFmtId="49" fontId="1" fillId="0" borderId="0" xfId="0" applyNumberFormat="1" applyFont="1" applyAlignment="1">
      <alignment horizontal="center" wrapText="1"/>
    </xf>
    <xf numFmtId="49" fontId="1" fillId="0" borderId="15" xfId="0" applyNumberFormat="1" applyFont="1" applyBorder="1" applyAlignment="1">
      <alignment wrapText="1"/>
    </xf>
    <xf numFmtId="49" fontId="1" fillId="0" borderId="16" xfId="0" applyNumberFormat="1" applyFont="1" applyBorder="1" applyAlignment="1">
      <alignment wrapText="1"/>
    </xf>
    <xf numFmtId="49" fontId="1" fillId="0" borderId="19" xfId="0" applyNumberFormat="1" applyFont="1" applyBorder="1" applyAlignment="1">
      <alignment wrapText="1"/>
    </xf>
    <xf numFmtId="49" fontId="1" fillId="0" borderId="19" xfId="0" applyNumberFormat="1" applyFont="1" applyBorder="1" applyAlignment="1">
      <alignment horizontal="left" wrapText="1" indent="1"/>
    </xf>
    <xf numFmtId="49" fontId="1" fillId="0" borderId="16" xfId="0" applyNumberFormat="1" applyFont="1" applyBorder="1" applyAlignment="1">
      <alignment horizontal="left" wrapText="1" indent="1"/>
    </xf>
    <xf numFmtId="49" fontId="1" fillId="0" borderId="18" xfId="0" applyNumberFormat="1" applyFont="1" applyBorder="1" applyAlignment="1">
      <alignment horizontal="center" wrapText="1"/>
    </xf>
    <xf numFmtId="49" fontId="1" fillId="0" borderId="16" xfId="0" applyNumberFormat="1" applyFont="1" applyBorder="1" applyAlignment="1">
      <alignment horizontal="justify" wrapText="1"/>
    </xf>
    <xf numFmtId="49" fontId="1" fillId="0" borderId="15" xfId="0" applyNumberFormat="1" applyFont="1" applyBorder="1" applyAlignment="1">
      <alignment horizontal="justify" wrapText="1"/>
    </xf>
    <xf numFmtId="49" fontId="1" fillId="0" borderId="15" xfId="0" applyNumberFormat="1" applyFont="1" applyBorder="1" applyAlignment="1">
      <alignment horizontal="left" wrapText="1" indent="2"/>
    </xf>
    <xf numFmtId="49" fontId="1" fillId="0" borderId="18" xfId="0" applyNumberFormat="1" applyFont="1" applyBorder="1" applyAlignment="1">
      <alignment horizontal="center" vertical="top" wrapText="1"/>
    </xf>
    <xf numFmtId="49" fontId="1" fillId="0" borderId="15" xfId="0" applyNumberFormat="1" applyFont="1" applyBorder="1" applyAlignment="1">
      <alignment horizontal="left" wrapText="1" indent="3"/>
    </xf>
    <xf numFmtId="0" fontId="6" fillId="0" borderId="0" xfId="0" applyFont="1" applyAlignment="1">
      <alignment horizontal="center"/>
    </xf>
    <xf numFmtId="0" fontId="1" fillId="0" borderId="20" xfId="53" applyBorder="1">
      <alignment/>
      <protection/>
    </xf>
    <xf numFmtId="0" fontId="6" fillId="0" borderId="0" xfId="0" applyFont="1" applyAlignment="1">
      <alignment horizontal="left"/>
    </xf>
    <xf numFmtId="0" fontId="8" fillId="0" borderId="15" xfId="0" applyFont="1" applyBorder="1" applyAlignment="1">
      <alignment horizontal="center" vertical="top" wrapText="1"/>
    </xf>
    <xf numFmtId="49" fontId="8" fillId="0" borderId="15" xfId="0" applyNumberFormat="1" applyFont="1" applyBorder="1" applyAlignment="1">
      <alignment horizontal="center" vertical="center" wrapText="1"/>
    </xf>
    <xf numFmtId="0" fontId="6" fillId="0" borderId="0" xfId="53" applyFont="1">
      <alignment/>
      <protection/>
    </xf>
    <xf numFmtId="0" fontId="1" fillId="0" borderId="15" xfId="0" applyNumberFormat="1" applyFont="1" applyBorder="1" applyAlignment="1">
      <alignment horizontal="left" wrapText="1" indent="1"/>
    </xf>
    <xf numFmtId="49" fontId="5" fillId="0" borderId="16" xfId="0" applyNumberFormat="1" applyFont="1" applyBorder="1" applyAlignment="1">
      <alignment horizontal="center" vertical="top" wrapText="1"/>
    </xf>
    <xf numFmtId="49" fontId="5" fillId="0" borderId="19" xfId="0" applyNumberFormat="1" applyFont="1" applyBorder="1" applyAlignment="1">
      <alignment horizontal="center" vertical="top" wrapText="1"/>
    </xf>
    <xf numFmtId="49" fontId="1" fillId="0" borderId="15" xfId="0" applyNumberFormat="1" applyFont="1" applyBorder="1" applyAlignment="1">
      <alignment horizontal="left" wrapText="1" indent="5"/>
    </xf>
    <xf numFmtId="49" fontId="1" fillId="0" borderId="15" xfId="0" applyNumberFormat="1" applyFont="1" applyFill="1" applyBorder="1" applyAlignment="1">
      <alignment horizontal="center" wrapText="1"/>
    </xf>
    <xf numFmtId="49" fontId="1" fillId="0" borderId="15" xfId="0" applyNumberFormat="1" applyFont="1" applyFill="1" applyBorder="1" applyAlignment="1">
      <alignment wrapText="1"/>
    </xf>
    <xf numFmtId="49" fontId="5" fillId="0" borderId="15" xfId="0" applyNumberFormat="1" applyFont="1" applyFill="1" applyBorder="1" applyAlignment="1">
      <alignment wrapText="1"/>
    </xf>
    <xf numFmtId="49" fontId="1" fillId="0" borderId="15" xfId="0" applyNumberFormat="1" applyFont="1" applyFill="1" applyBorder="1" applyAlignment="1">
      <alignment horizontal="left" wrapText="1" indent="1"/>
    </xf>
    <xf numFmtId="49" fontId="1" fillId="0" borderId="15" xfId="0" applyNumberFormat="1" applyFont="1" applyFill="1" applyBorder="1" applyAlignment="1">
      <alignment horizontal="center" vertical="top" wrapText="1"/>
    </xf>
    <xf numFmtId="49" fontId="11" fillId="0" borderId="15" xfId="0" applyNumberFormat="1" applyFont="1" applyFill="1" applyBorder="1" applyAlignment="1">
      <alignment horizontal="left" wrapText="1" indent="1"/>
    </xf>
    <xf numFmtId="49" fontId="5" fillId="0" borderId="15" xfId="0" applyNumberFormat="1" applyFont="1" applyFill="1" applyBorder="1" applyAlignment="1">
      <alignment horizontal="left" wrapText="1" indent="1"/>
    </xf>
    <xf numFmtId="49" fontId="1" fillId="0" borderId="15" xfId="0" applyNumberFormat="1" applyFont="1" applyFill="1" applyBorder="1" applyAlignment="1">
      <alignment horizontal="left" wrapText="1" indent="2"/>
    </xf>
    <xf numFmtId="49" fontId="2" fillId="0" borderId="15" xfId="0" applyNumberFormat="1" applyFont="1" applyFill="1" applyBorder="1" applyAlignment="1">
      <alignment horizontal="left" wrapText="1" indent="2"/>
    </xf>
    <xf numFmtId="49" fontId="2" fillId="0" borderId="15" xfId="0" applyNumberFormat="1" applyFont="1" applyFill="1" applyBorder="1" applyAlignment="1">
      <alignment horizontal="left" indent="2"/>
    </xf>
    <xf numFmtId="49" fontId="1" fillId="0" borderId="19" xfId="0" applyNumberFormat="1" applyFont="1" applyFill="1" applyBorder="1" applyAlignment="1">
      <alignment horizontal="left" wrapText="1" indent="1"/>
    </xf>
    <xf numFmtId="49" fontId="1" fillId="0" borderId="16" xfId="0" applyNumberFormat="1" applyFont="1" applyFill="1" applyBorder="1" applyAlignment="1">
      <alignment horizontal="left" wrapText="1" indent="2"/>
    </xf>
    <xf numFmtId="49" fontId="1" fillId="0" borderId="19" xfId="0" applyNumberFormat="1" applyFont="1" applyFill="1" applyBorder="1" applyAlignment="1">
      <alignment horizontal="left" wrapText="1" indent="2"/>
    </xf>
    <xf numFmtId="49" fontId="1" fillId="0" borderId="16" xfId="0" applyNumberFormat="1" applyFont="1" applyFill="1" applyBorder="1" applyAlignment="1">
      <alignment wrapText="1"/>
    </xf>
    <xf numFmtId="49" fontId="1" fillId="0" borderId="19" xfId="0" applyNumberFormat="1" applyFont="1" applyFill="1" applyBorder="1" applyAlignment="1">
      <alignment wrapText="1"/>
    </xf>
    <xf numFmtId="0" fontId="1" fillId="0" borderId="15" xfId="0" applyNumberFormat="1" applyFont="1" applyFill="1" applyBorder="1" applyAlignment="1">
      <alignment wrapText="1"/>
    </xf>
    <xf numFmtId="1" fontId="1" fillId="0" borderId="15" xfId="0" applyNumberFormat="1" applyFont="1" applyFill="1" applyBorder="1" applyAlignment="1">
      <alignment horizontal="center" wrapText="1"/>
    </xf>
    <xf numFmtId="49" fontId="1" fillId="0" borderId="21" xfId="0" applyNumberFormat="1" applyFont="1" applyBorder="1" applyAlignment="1">
      <alignment wrapText="1"/>
    </xf>
    <xf numFmtId="49" fontId="1" fillId="0" borderId="21" xfId="0" applyNumberFormat="1" applyFont="1" applyBorder="1" applyAlignment="1">
      <alignment horizontal="left" wrapText="1" indent="3"/>
    </xf>
    <xf numFmtId="0" fontId="1" fillId="0" borderId="22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/>
    </xf>
    <xf numFmtId="0" fontId="1" fillId="0" borderId="30" xfId="0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0" fontId="1" fillId="0" borderId="32" xfId="0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left" wrapText="1"/>
    </xf>
    <xf numFmtId="49" fontId="1" fillId="0" borderId="19" xfId="0" applyNumberFormat="1" applyFont="1" applyFill="1" applyBorder="1" applyAlignment="1">
      <alignment horizontal="left" wrapText="1"/>
    </xf>
    <xf numFmtId="49" fontId="1" fillId="0" borderId="21" xfId="0" applyNumberFormat="1" applyFont="1" applyFill="1" applyBorder="1" applyAlignment="1">
      <alignment wrapText="1"/>
    </xf>
    <xf numFmtId="49" fontId="1" fillId="0" borderId="21" xfId="0" applyNumberFormat="1" applyFont="1" applyFill="1" applyBorder="1" applyAlignment="1">
      <alignment horizont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49" fontId="1" fillId="0" borderId="16" xfId="0" applyNumberFormat="1" applyFont="1" applyFill="1" applyBorder="1" applyAlignment="1">
      <alignment horizontal="left" wrapText="1" indent="1"/>
    </xf>
    <xf numFmtId="49" fontId="1" fillId="0" borderId="16" xfId="0" applyNumberFormat="1" applyFont="1" applyFill="1" applyBorder="1" applyAlignment="1">
      <alignment horizontal="center" wrapText="1"/>
    </xf>
    <xf numFmtId="0" fontId="2" fillId="0" borderId="0" xfId="0" applyFont="1" applyFill="1" applyAlignment="1">
      <alignment horizontal="right" vertical="top"/>
    </xf>
    <xf numFmtId="49" fontId="1" fillId="0" borderId="20" xfId="0" applyNumberFormat="1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left" vertical="center"/>
    </xf>
    <xf numFmtId="0" fontId="1" fillId="0" borderId="33" xfId="0" applyFont="1" applyFill="1" applyBorder="1" applyAlignment="1">
      <alignment horizontal="center"/>
    </xf>
    <xf numFmtId="0" fontId="1" fillId="0" borderId="34" xfId="0" applyFont="1" applyFill="1" applyBorder="1" applyAlignment="1">
      <alignment horizontal="center"/>
    </xf>
    <xf numFmtId="49" fontId="1" fillId="0" borderId="35" xfId="0" applyNumberFormat="1" applyFont="1" applyFill="1" applyBorder="1" applyAlignment="1">
      <alignment horizontal="left" wrapText="1"/>
    </xf>
    <xf numFmtId="49" fontId="1" fillId="0" borderId="0" xfId="0" applyNumberFormat="1" applyFont="1" applyFill="1" applyBorder="1" applyAlignment="1">
      <alignment horizontal="left" wrapText="1"/>
    </xf>
    <xf numFmtId="49" fontId="1" fillId="0" borderId="36" xfId="0" applyNumberFormat="1" applyFont="1" applyFill="1" applyBorder="1" applyAlignment="1">
      <alignment horizontal="left" wrapText="1"/>
    </xf>
    <xf numFmtId="49" fontId="1" fillId="0" borderId="35" xfId="0" applyNumberFormat="1" applyFont="1" applyFill="1" applyBorder="1" applyAlignment="1">
      <alignment horizontal="center" wrapText="1"/>
    </xf>
    <xf numFmtId="49" fontId="1" fillId="0" borderId="36" xfId="0" applyNumberFormat="1" applyFont="1" applyFill="1" applyBorder="1" applyAlignment="1">
      <alignment horizontal="center" wrapText="1"/>
    </xf>
    <xf numFmtId="49" fontId="1" fillId="0" borderId="35" xfId="0" applyNumberFormat="1" applyFont="1" applyFill="1" applyBorder="1" applyAlignment="1">
      <alignment horizontal="left" wrapText="1" indent="1"/>
    </xf>
    <xf numFmtId="49" fontId="1" fillId="0" borderId="0" xfId="0" applyNumberFormat="1" applyFont="1" applyFill="1" applyBorder="1" applyAlignment="1">
      <alignment horizontal="left" wrapText="1" indent="1"/>
    </xf>
    <xf numFmtId="49" fontId="1" fillId="0" borderId="36" xfId="0" applyNumberFormat="1" applyFont="1" applyFill="1" applyBorder="1" applyAlignment="1">
      <alignment horizontal="left" wrapText="1" inden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49" fontId="1" fillId="0" borderId="34" xfId="0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38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1" fillId="0" borderId="39" xfId="0" applyFont="1" applyFill="1" applyBorder="1" applyAlignment="1">
      <alignment horizontal="center" vertical="center"/>
    </xf>
    <xf numFmtId="0" fontId="1" fillId="0" borderId="40" xfId="0" applyFont="1" applyFill="1" applyBorder="1" applyAlignment="1">
      <alignment horizontal="center" vertical="center"/>
    </xf>
    <xf numFmtId="49" fontId="1" fillId="0" borderId="21" xfId="0" applyNumberFormat="1" applyFont="1" applyFill="1" applyBorder="1" applyAlignment="1">
      <alignment horizontal="left" wrapText="1"/>
    </xf>
    <xf numFmtId="0" fontId="1" fillId="0" borderId="4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49" fontId="5" fillId="0" borderId="37" xfId="0" applyNumberFormat="1" applyFont="1" applyFill="1" applyBorder="1" applyAlignment="1">
      <alignment horizontal="left"/>
    </xf>
    <xf numFmtId="49" fontId="5" fillId="0" borderId="42" xfId="0" applyNumberFormat="1" applyFont="1" applyFill="1" applyBorder="1" applyAlignment="1">
      <alignment horizontal="left"/>
    </xf>
    <xf numFmtId="49" fontId="5" fillId="0" borderId="17" xfId="0" applyNumberFormat="1" applyFont="1" applyFill="1" applyBorder="1" applyAlignment="1">
      <alignment horizontal="left"/>
    </xf>
    <xf numFmtId="49" fontId="5" fillId="0" borderId="43" xfId="0" applyNumberFormat="1" applyFont="1" applyFill="1" applyBorder="1" applyAlignment="1">
      <alignment horizontal="left" wrapText="1"/>
    </xf>
    <xf numFmtId="49" fontId="5" fillId="0" borderId="44" xfId="0" applyNumberFormat="1" applyFont="1" applyFill="1" applyBorder="1" applyAlignment="1">
      <alignment horizontal="left" wrapText="1"/>
    </xf>
    <xf numFmtId="49" fontId="1" fillId="0" borderId="45" xfId="0" applyNumberFormat="1" applyFont="1" applyFill="1" applyBorder="1" applyAlignment="1">
      <alignment horizontal="left" wrapText="1"/>
    </xf>
    <xf numFmtId="49" fontId="1" fillId="0" borderId="41" xfId="0" applyNumberFormat="1" applyFont="1" applyFill="1" applyBorder="1" applyAlignment="1">
      <alignment horizontal="left" wrapText="1"/>
    </xf>
    <xf numFmtId="49" fontId="1" fillId="0" borderId="46" xfId="0" applyNumberFormat="1" applyFont="1" applyFill="1" applyBorder="1" applyAlignment="1">
      <alignment horizontal="left" wrapText="1"/>
    </xf>
    <xf numFmtId="49" fontId="1" fillId="0" borderId="45" xfId="0" applyNumberFormat="1" applyFont="1" applyFill="1" applyBorder="1" applyAlignment="1">
      <alignment horizontal="center" wrapText="1"/>
    </xf>
    <xf numFmtId="49" fontId="1" fillId="0" borderId="46" xfId="0" applyNumberFormat="1" applyFont="1" applyFill="1" applyBorder="1" applyAlignment="1">
      <alignment horizont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47" xfId="0" applyFont="1" applyFill="1" applyBorder="1" applyAlignment="1">
      <alignment horizontal="center" vertical="top" wrapText="1"/>
    </xf>
    <xf numFmtId="0" fontId="1" fillId="0" borderId="41" xfId="0" applyFont="1" applyFill="1" applyBorder="1" applyAlignment="1">
      <alignment horizontal="center" vertical="top" wrapText="1"/>
    </xf>
    <xf numFmtId="0" fontId="1" fillId="0" borderId="48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vertical="top" wrapText="1"/>
    </xf>
    <xf numFmtId="0" fontId="1" fillId="0" borderId="47" xfId="0" applyFont="1" applyFill="1" applyBorder="1" applyAlignment="1">
      <alignment horizontal="center"/>
    </xf>
    <xf numFmtId="0" fontId="1" fillId="0" borderId="41" xfId="0" applyFont="1" applyFill="1" applyBorder="1" applyAlignment="1">
      <alignment horizontal="center"/>
    </xf>
    <xf numFmtId="0" fontId="1" fillId="0" borderId="48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6" fillId="0" borderId="0" xfId="53" applyFont="1" applyAlignment="1">
      <alignment horizontal="center"/>
      <protection/>
    </xf>
    <xf numFmtId="1" fontId="1" fillId="0" borderId="19" xfId="0" applyNumberFormat="1" applyFont="1" applyBorder="1" applyAlignment="1">
      <alignment horizontal="center" wrapText="1"/>
    </xf>
    <xf numFmtId="1" fontId="1" fillId="0" borderId="21" xfId="0" applyNumberFormat="1" applyFont="1" applyBorder="1" applyAlignment="1">
      <alignment horizontal="center" wrapText="1"/>
    </xf>
    <xf numFmtId="1" fontId="1" fillId="0" borderId="16" xfId="0" applyNumberFormat="1" applyFont="1" applyBorder="1" applyAlignment="1">
      <alignment horizontal="center" wrapText="1"/>
    </xf>
    <xf numFmtId="49" fontId="1" fillId="0" borderId="19" xfId="0" applyNumberFormat="1" applyFont="1" applyBorder="1" applyAlignment="1">
      <alignment horizontal="left" wrapText="1" indent="2"/>
    </xf>
    <xf numFmtId="49" fontId="1" fillId="0" borderId="21" xfId="0" applyNumberFormat="1" applyFont="1" applyBorder="1" applyAlignment="1">
      <alignment horizontal="left" wrapText="1" indent="2"/>
    </xf>
    <xf numFmtId="49" fontId="1" fillId="0" borderId="16" xfId="0" applyNumberFormat="1" applyFont="1" applyBorder="1" applyAlignment="1">
      <alignment horizontal="left" wrapText="1" indent="2"/>
    </xf>
    <xf numFmtId="49" fontId="1" fillId="0" borderId="19" xfId="0" applyNumberFormat="1" applyFont="1" applyBorder="1" applyAlignment="1">
      <alignment horizontal="center" wrapText="1"/>
    </xf>
    <xf numFmtId="49" fontId="1" fillId="0" borderId="21" xfId="0" applyNumberFormat="1" applyFont="1" applyBorder="1" applyAlignment="1">
      <alignment horizontal="center" wrapText="1"/>
    </xf>
    <xf numFmtId="49" fontId="1" fillId="0" borderId="16" xfId="0" applyNumberFormat="1" applyFont="1" applyBorder="1" applyAlignment="1">
      <alignment horizontal="center" wrapText="1"/>
    </xf>
    <xf numFmtId="1" fontId="1" fillId="0" borderId="15" xfId="0" applyNumberFormat="1" applyFont="1" applyBorder="1" applyAlignment="1">
      <alignment horizontal="center" wrapText="1"/>
    </xf>
    <xf numFmtId="49" fontId="1" fillId="0" borderId="15" xfId="0" applyNumberFormat="1" applyFont="1" applyBorder="1" applyAlignment="1">
      <alignment horizontal="center" wrapText="1"/>
    </xf>
    <xf numFmtId="49" fontId="1" fillId="0" borderId="19" xfId="0" applyNumberFormat="1" applyFont="1" applyBorder="1" applyAlignment="1">
      <alignment horizontal="center" vertical="top" wrapText="1"/>
    </xf>
    <xf numFmtId="49" fontId="1" fillId="0" borderId="16" xfId="0" applyNumberFormat="1" applyFont="1" applyBorder="1" applyAlignment="1">
      <alignment horizontal="center" vertical="top" wrapText="1"/>
    </xf>
    <xf numFmtId="49" fontId="1" fillId="0" borderId="37" xfId="0" applyNumberFormat="1" applyFont="1" applyBorder="1" applyAlignment="1">
      <alignment horizontal="center" vertical="top" wrapText="1"/>
    </xf>
    <xf numFmtId="49" fontId="1" fillId="0" borderId="42" xfId="0" applyNumberFormat="1" applyFont="1" applyBorder="1" applyAlignment="1">
      <alignment horizontal="center" vertical="top" wrapText="1"/>
    </xf>
    <xf numFmtId="49" fontId="1" fillId="0" borderId="17" xfId="0" applyNumberFormat="1" applyFont="1" applyBorder="1" applyAlignment="1">
      <alignment horizontal="center" vertical="top" wrapText="1"/>
    </xf>
    <xf numFmtId="49" fontId="1" fillId="0" borderId="15" xfId="0" applyNumberFormat="1" applyFont="1" applyBorder="1" applyAlignment="1">
      <alignment horizontal="center" vertical="center" wrapText="1"/>
    </xf>
    <xf numFmtId="0" fontId="1" fillId="0" borderId="15" xfId="0" applyNumberFormat="1" applyFont="1" applyBorder="1" applyAlignment="1">
      <alignment horizontal="center" wrapText="1"/>
    </xf>
    <xf numFmtId="0" fontId="8" fillId="0" borderId="15" xfId="0" applyFont="1" applyBorder="1" applyAlignment="1">
      <alignment horizontal="center" vertical="center" wrapText="1"/>
    </xf>
    <xf numFmtId="49" fontId="8" fillId="0" borderId="15" xfId="0" applyNumberFormat="1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49" fontId="2" fillId="0" borderId="43" xfId="0" applyNumberFormat="1" applyFont="1" applyBorder="1" applyAlignment="1">
      <alignment horizontal="center" vertical="center" wrapText="1"/>
    </xf>
    <xf numFmtId="49" fontId="2" fillId="0" borderId="44" xfId="0" applyNumberFormat="1" applyFont="1" applyBorder="1" applyAlignment="1">
      <alignment horizontal="center" vertical="center" wrapText="1"/>
    </xf>
    <xf numFmtId="49" fontId="2" fillId="0" borderId="49" xfId="0" applyNumberFormat="1" applyFont="1" applyBorder="1" applyAlignment="1">
      <alignment horizontal="center" vertical="center" wrapText="1"/>
    </xf>
    <xf numFmtId="49" fontId="2" fillId="0" borderId="50" xfId="0" applyNumberFormat="1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37" xfId="0" applyNumberFormat="1" applyFont="1" applyBorder="1" applyAlignment="1">
      <alignment horizontal="center" vertical="center" wrapText="1"/>
    </xf>
    <xf numFmtId="49" fontId="2" fillId="0" borderId="42" xfId="0" applyNumberFormat="1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0" fontId="8" fillId="0" borderId="43" xfId="0" applyFont="1" applyBorder="1" applyAlignment="1">
      <alignment horizontal="center" vertical="center" wrapText="1"/>
    </xf>
    <xf numFmtId="0" fontId="8" fillId="0" borderId="49" xfId="0" applyFont="1" applyBorder="1" applyAlignment="1">
      <alignment horizontal="center" vertical="center" wrapText="1"/>
    </xf>
    <xf numFmtId="0" fontId="8" fillId="0" borderId="50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44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1" fillId="0" borderId="0" xfId="53">
      <alignment/>
      <protection/>
    </xf>
    <xf numFmtId="0" fontId="6" fillId="0" borderId="0" xfId="53" applyFont="1" applyAlignment="1">
      <alignment horizontal="center" wrapText="1"/>
      <protection/>
    </xf>
    <xf numFmtId="0" fontId="1" fillId="0" borderId="20" xfId="53" applyBorder="1">
      <alignment/>
      <protection/>
    </xf>
    <xf numFmtId="49" fontId="5" fillId="0" borderId="15" xfId="0" applyNumberFormat="1" applyFont="1" applyBorder="1" applyAlignment="1">
      <alignment horizontal="center" vertical="top" wrapText="1"/>
    </xf>
    <xf numFmtId="49" fontId="1" fillId="0" borderId="15" xfId="0" applyNumberFormat="1" applyFont="1" applyBorder="1" applyAlignment="1">
      <alignment wrapText="1"/>
    </xf>
    <xf numFmtId="49" fontId="5" fillId="0" borderId="37" xfId="0" applyNumberFormat="1" applyFont="1" applyBorder="1" applyAlignment="1">
      <alignment horizontal="justify" wrapText="1"/>
    </xf>
    <xf numFmtId="49" fontId="5" fillId="0" borderId="42" xfId="0" applyNumberFormat="1" applyFont="1" applyBorder="1" applyAlignment="1">
      <alignment horizontal="justify" wrapText="1"/>
    </xf>
    <xf numFmtId="49" fontId="5" fillId="0" borderId="17" xfId="0" applyNumberFormat="1" applyFont="1" applyBorder="1" applyAlignment="1">
      <alignment horizontal="justify" wrapText="1"/>
    </xf>
    <xf numFmtId="0" fontId="6" fillId="0" borderId="0" xfId="53" applyFont="1" applyAlignment="1">
      <alignment horizontal="center" vertical="center" wrapText="1"/>
      <protection/>
    </xf>
    <xf numFmtId="1" fontId="1" fillId="0" borderId="43" xfId="0" applyNumberFormat="1" applyFont="1" applyBorder="1" applyAlignment="1">
      <alignment horizontal="center" wrapText="1"/>
    </xf>
    <xf numFmtId="1" fontId="1" fillId="0" borderId="49" xfId="0" applyNumberFormat="1" applyFont="1" applyBorder="1" applyAlignment="1">
      <alignment horizontal="center" wrapText="1"/>
    </xf>
    <xf numFmtId="1" fontId="1" fillId="0" borderId="50" xfId="0" applyNumberFormat="1" applyFont="1" applyBorder="1" applyAlignment="1">
      <alignment horizontal="center" wrapText="1"/>
    </xf>
    <xf numFmtId="1" fontId="1" fillId="0" borderId="18" xfId="0" applyNumberFormat="1" applyFont="1" applyBorder="1" applyAlignment="1">
      <alignment horizontal="center" wrapText="1"/>
    </xf>
    <xf numFmtId="49" fontId="1" fillId="0" borderId="37" xfId="0" applyNumberFormat="1" applyFont="1" applyBorder="1" applyAlignment="1">
      <alignment horizontal="left" wrapText="1" indent="2"/>
    </xf>
    <xf numFmtId="49" fontId="1" fillId="0" borderId="42" xfId="0" applyNumberFormat="1" applyFont="1" applyBorder="1" applyAlignment="1">
      <alignment horizontal="left" wrapText="1" indent="2"/>
    </xf>
    <xf numFmtId="49" fontId="1" fillId="0" borderId="17" xfId="0" applyNumberFormat="1" applyFont="1" applyBorder="1" applyAlignment="1">
      <alignment horizontal="left" wrapText="1" indent="2"/>
    </xf>
    <xf numFmtId="0" fontId="1" fillId="0" borderId="44" xfId="53" applyBorder="1">
      <alignment/>
      <protection/>
    </xf>
    <xf numFmtId="49" fontId="1" fillId="0" borderId="43" xfId="0" applyNumberFormat="1" applyFont="1" applyBorder="1" applyAlignment="1">
      <alignment horizontal="left" wrapText="1" indent="2"/>
    </xf>
    <xf numFmtId="49" fontId="1" fillId="0" borderId="44" xfId="0" applyNumberFormat="1" applyFont="1" applyBorder="1" applyAlignment="1">
      <alignment horizontal="left" wrapText="1" indent="2"/>
    </xf>
    <xf numFmtId="49" fontId="1" fillId="0" borderId="49" xfId="0" applyNumberFormat="1" applyFont="1" applyBorder="1" applyAlignment="1">
      <alignment horizontal="left" wrapText="1" indent="2"/>
    </xf>
    <xf numFmtId="49" fontId="1" fillId="0" borderId="37" xfId="0" applyNumberFormat="1" applyFont="1" applyBorder="1" applyAlignment="1">
      <alignment horizontal="left" indent="2"/>
    </xf>
    <xf numFmtId="49" fontId="1" fillId="0" borderId="42" xfId="0" applyNumberFormat="1" applyFont="1" applyBorder="1" applyAlignment="1">
      <alignment horizontal="left" indent="2"/>
    </xf>
    <xf numFmtId="49" fontId="1" fillId="0" borderId="17" xfId="0" applyNumberFormat="1" applyFont="1" applyBorder="1" applyAlignment="1">
      <alignment horizontal="left" indent="2"/>
    </xf>
    <xf numFmtId="49" fontId="1" fillId="0" borderId="50" xfId="0" applyNumberFormat="1" applyFont="1" applyBorder="1" applyAlignment="1">
      <alignment horizontal="left" wrapText="1" indent="2"/>
    </xf>
    <xf numFmtId="49" fontId="1" fillId="0" borderId="20" xfId="0" applyNumberFormat="1" applyFont="1" applyBorder="1" applyAlignment="1">
      <alignment horizontal="left" wrapText="1" indent="2"/>
    </xf>
    <xf numFmtId="49" fontId="1" fillId="0" borderId="18" xfId="0" applyNumberFormat="1" applyFont="1" applyBorder="1" applyAlignment="1">
      <alignment horizontal="left" wrapText="1" indent="2"/>
    </xf>
    <xf numFmtId="49" fontId="1" fillId="0" borderId="43" xfId="0" applyNumberFormat="1" applyFont="1" applyBorder="1" applyAlignment="1">
      <alignment horizontal="center" vertical="top" wrapText="1"/>
    </xf>
    <xf numFmtId="49" fontId="1" fillId="0" borderId="49" xfId="0" applyNumberFormat="1" applyFont="1" applyBorder="1" applyAlignment="1">
      <alignment horizontal="center" vertical="top" wrapText="1"/>
    </xf>
    <xf numFmtId="49" fontId="1" fillId="0" borderId="50" xfId="0" applyNumberFormat="1" applyFont="1" applyBorder="1" applyAlignment="1">
      <alignment horizontal="center" vertical="top" wrapText="1"/>
    </xf>
    <xf numFmtId="49" fontId="1" fillId="0" borderId="18" xfId="0" applyNumberFormat="1" applyFont="1" applyBorder="1" applyAlignment="1">
      <alignment horizontal="center" vertical="top" wrapText="1"/>
    </xf>
    <xf numFmtId="49" fontId="1" fillId="0" borderId="15" xfId="0" applyNumberFormat="1" applyFont="1" applyBorder="1" applyAlignment="1">
      <alignment horizontal="center" vertical="top" wrapText="1"/>
    </xf>
    <xf numFmtId="49" fontId="1" fillId="0" borderId="15" xfId="0" applyNumberFormat="1" applyFont="1" applyFill="1" applyBorder="1" applyAlignment="1">
      <alignment horizontal="center" vertical="top" wrapText="1"/>
    </xf>
    <xf numFmtId="49" fontId="1" fillId="0" borderId="15" xfId="0" applyNumberFormat="1" applyFont="1" applyFill="1" applyBorder="1" applyAlignment="1">
      <alignment horizontal="center" wrapText="1"/>
    </xf>
    <xf numFmtId="1" fontId="1" fillId="0" borderId="15" xfId="0" applyNumberFormat="1" applyFont="1" applyFill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Page_statis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8"/>
  <sheetViews>
    <sheetView showGridLines="0" tabSelected="1" zoomScalePageLayoutView="0" workbookViewId="0" topLeftCell="A1">
      <selection activeCell="N17" sqref="N17:O17"/>
    </sheetView>
  </sheetViews>
  <sheetFormatPr defaultColWidth="9.00390625" defaultRowHeight="12.75"/>
  <cols>
    <col min="1" max="1" width="9.875" style="2" customWidth="1"/>
    <col min="2" max="2" width="4.625" style="2" customWidth="1"/>
    <col min="3" max="3" width="17.625" style="2" customWidth="1"/>
    <col min="4" max="4" width="8.375" style="2" customWidth="1"/>
    <col min="5" max="5" width="5.875" style="2" customWidth="1"/>
    <col min="6" max="6" width="8.125" style="2" customWidth="1"/>
    <col min="7" max="7" width="4.375" style="2" customWidth="1"/>
    <col min="8" max="8" width="10.875" style="2" customWidth="1"/>
    <col min="9" max="9" width="4.00390625" style="2" customWidth="1"/>
    <col min="10" max="10" width="7.00390625" style="2" customWidth="1"/>
    <col min="11" max="11" width="10.75390625" style="2" customWidth="1"/>
    <col min="12" max="12" width="9.875" style="2" customWidth="1"/>
    <col min="13" max="13" width="9.75390625" style="2" customWidth="1"/>
    <col min="14" max="14" width="6.25390625" style="2" customWidth="1"/>
    <col min="15" max="15" width="11.125" style="2" customWidth="1"/>
    <col min="16" max="16" width="1.00390625" style="2" customWidth="1"/>
    <col min="17" max="16384" width="9.125" style="2" customWidth="1"/>
  </cols>
  <sheetData>
    <row r="1" spans="1:16" ht="25.5" customHeight="1" thickBot="1">
      <c r="A1" s="86" t="s">
        <v>32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1"/>
    </row>
    <row r="2" spans="2:14" s="3" customFormat="1" ht="14.25" customHeight="1" thickBot="1">
      <c r="B2" s="123" t="s">
        <v>9</v>
      </c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5"/>
    </row>
    <row r="3" spans="2:15" s="3" customFormat="1" ht="13.5" customHeight="1" thickBot="1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2:14" s="3" customFormat="1" ht="14.25" customHeight="1" thickBot="1">
      <c r="B4" s="123" t="s">
        <v>10</v>
      </c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5"/>
    </row>
    <row r="5" ht="13.5" customHeight="1" thickBot="1"/>
    <row r="6" spans="2:15" ht="14.25" customHeight="1" thickBot="1">
      <c r="B6" s="126" t="s">
        <v>11</v>
      </c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5"/>
    </row>
    <row r="7" ht="13.5" customHeight="1" thickBot="1"/>
    <row r="8" spans="1:15" ht="12.75">
      <c r="A8" s="128" t="s">
        <v>313</v>
      </c>
      <c r="B8" s="129"/>
      <c r="C8" s="129"/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130"/>
    </row>
    <row r="9" spans="1:15" ht="12.75">
      <c r="A9" s="131"/>
      <c r="B9" s="132"/>
      <c r="C9" s="132"/>
      <c r="D9" s="132"/>
      <c r="E9" s="132"/>
      <c r="F9" s="132"/>
      <c r="G9" s="132"/>
      <c r="H9" s="132"/>
      <c r="I9" s="132"/>
      <c r="J9" s="132"/>
      <c r="K9" s="132"/>
      <c r="L9" s="132"/>
      <c r="M9" s="132"/>
      <c r="N9" s="132"/>
      <c r="O9" s="133"/>
    </row>
    <row r="10" spans="1:15" ht="31.5" customHeight="1" thickBot="1">
      <c r="A10" s="134"/>
      <c r="B10" s="135"/>
      <c r="C10" s="135"/>
      <c r="D10" s="135"/>
      <c r="E10" s="135"/>
      <c r="F10" s="135"/>
      <c r="G10" s="135"/>
      <c r="H10" s="135"/>
      <c r="I10" s="135"/>
      <c r="J10" s="135"/>
      <c r="K10" s="135"/>
      <c r="L10" s="135"/>
      <c r="M10" s="135"/>
      <c r="N10" s="135"/>
      <c r="O10" s="136"/>
    </row>
    <row r="11" ht="13.5" customHeight="1" thickBot="1"/>
    <row r="12" spans="2:14" ht="3" customHeight="1">
      <c r="B12" s="137"/>
      <c r="C12" s="138"/>
      <c r="D12" s="138"/>
      <c r="E12" s="138"/>
      <c r="F12" s="138"/>
      <c r="G12" s="138"/>
      <c r="H12" s="138"/>
      <c r="I12" s="138"/>
      <c r="J12" s="138"/>
      <c r="K12" s="138"/>
      <c r="L12" s="138"/>
      <c r="M12" s="138"/>
      <c r="N12" s="139"/>
    </row>
    <row r="13" spans="2:14" ht="14.25" customHeight="1">
      <c r="B13" s="140" t="s">
        <v>314</v>
      </c>
      <c r="C13" s="141"/>
      <c r="D13" s="141"/>
      <c r="E13" s="141"/>
      <c r="F13" s="141"/>
      <c r="G13" s="141"/>
      <c r="H13" s="141"/>
      <c r="I13" s="141"/>
      <c r="J13" s="141"/>
      <c r="K13" s="141"/>
      <c r="L13" s="141"/>
      <c r="M13" s="141"/>
      <c r="N13" s="142"/>
    </row>
    <row r="14" spans="2:14" ht="12" customHeight="1">
      <c r="B14" s="6"/>
      <c r="C14" s="7"/>
      <c r="D14" s="7"/>
      <c r="E14" s="7"/>
      <c r="F14" s="8" t="s">
        <v>12</v>
      </c>
      <c r="G14" s="87"/>
      <c r="H14" s="87"/>
      <c r="I14" s="88" t="s">
        <v>13</v>
      </c>
      <c r="J14" s="88"/>
      <c r="K14" s="9"/>
      <c r="L14" s="9"/>
      <c r="M14" s="9"/>
      <c r="N14" s="10"/>
    </row>
    <row r="15" spans="2:14" ht="5.25" customHeight="1" thickBot="1">
      <c r="B15" s="11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3"/>
    </row>
    <row r="16" ht="13.5" customHeight="1" thickBot="1"/>
    <row r="17" spans="1:15" ht="13.5" thickBot="1">
      <c r="A17" s="90" t="s">
        <v>14</v>
      </c>
      <c r="B17" s="90"/>
      <c r="C17" s="90"/>
      <c r="D17" s="90"/>
      <c r="E17" s="90"/>
      <c r="F17" s="90"/>
      <c r="G17" s="90"/>
      <c r="H17" s="90"/>
      <c r="I17" s="90"/>
      <c r="J17" s="90"/>
      <c r="K17" s="90" t="s">
        <v>15</v>
      </c>
      <c r="L17" s="90"/>
      <c r="N17" s="99" t="s">
        <v>33</v>
      </c>
      <c r="O17" s="100"/>
    </row>
    <row r="18" spans="1:15" ht="0.75" customHeight="1">
      <c r="A18" s="118"/>
      <c r="B18" s="119"/>
      <c r="C18" s="119"/>
      <c r="D18" s="119"/>
      <c r="E18" s="119"/>
      <c r="F18" s="119"/>
      <c r="G18" s="119"/>
      <c r="H18" s="119"/>
      <c r="I18" s="119"/>
      <c r="J18" s="120"/>
      <c r="K18" s="121" t="s">
        <v>16</v>
      </c>
      <c r="L18" s="122"/>
      <c r="N18" s="110" t="s">
        <v>28</v>
      </c>
      <c r="O18" s="110"/>
    </row>
    <row r="19" spans="1:15" ht="12" customHeight="1">
      <c r="A19" s="91" t="s">
        <v>17</v>
      </c>
      <c r="B19" s="92"/>
      <c r="C19" s="92"/>
      <c r="D19" s="92"/>
      <c r="E19" s="92"/>
      <c r="F19" s="92"/>
      <c r="G19" s="92"/>
      <c r="H19" s="92"/>
      <c r="I19" s="92"/>
      <c r="J19" s="93"/>
      <c r="K19" s="94" t="s">
        <v>18</v>
      </c>
      <c r="L19" s="95"/>
      <c r="N19" s="111"/>
      <c r="O19" s="111"/>
    </row>
    <row r="20" spans="1:15" ht="12.75" customHeight="1">
      <c r="A20" s="96" t="s">
        <v>30</v>
      </c>
      <c r="B20" s="97"/>
      <c r="C20" s="97"/>
      <c r="D20" s="97"/>
      <c r="E20" s="97"/>
      <c r="F20" s="97"/>
      <c r="G20" s="97"/>
      <c r="H20" s="97"/>
      <c r="I20" s="97"/>
      <c r="J20" s="98"/>
      <c r="K20" s="81"/>
      <c r="L20" s="81"/>
      <c r="N20" s="111"/>
      <c r="O20" s="111"/>
    </row>
    <row r="21" spans="1:15" ht="12.75" customHeight="1">
      <c r="A21" s="91" t="s">
        <v>29</v>
      </c>
      <c r="B21" s="92"/>
      <c r="C21" s="92"/>
      <c r="D21" s="92"/>
      <c r="E21" s="92"/>
      <c r="F21" s="92"/>
      <c r="G21" s="92"/>
      <c r="H21" s="92"/>
      <c r="I21" s="92"/>
      <c r="J21" s="93"/>
      <c r="K21" s="94"/>
      <c r="L21" s="95"/>
      <c r="N21" s="111"/>
      <c r="O21" s="111"/>
    </row>
    <row r="22" spans="1:15" ht="12.75" customHeight="1" thickBot="1">
      <c r="A22" s="109" t="s">
        <v>19</v>
      </c>
      <c r="B22" s="109"/>
      <c r="C22" s="109"/>
      <c r="D22" s="109"/>
      <c r="E22" s="109"/>
      <c r="F22" s="109"/>
      <c r="G22" s="109"/>
      <c r="H22" s="109"/>
      <c r="I22" s="109"/>
      <c r="J22" s="109"/>
      <c r="K22" s="81"/>
      <c r="L22" s="81"/>
      <c r="N22" s="112"/>
      <c r="O22" s="112"/>
    </row>
    <row r="23" spans="1:15" ht="14.25" customHeight="1" thickBot="1">
      <c r="A23" s="80" t="s">
        <v>315</v>
      </c>
      <c r="B23" s="80"/>
      <c r="C23" s="80"/>
      <c r="D23" s="80"/>
      <c r="E23" s="80"/>
      <c r="F23" s="80"/>
      <c r="G23" s="80"/>
      <c r="H23" s="80"/>
      <c r="I23" s="80"/>
      <c r="J23" s="80"/>
      <c r="K23" s="81" t="s">
        <v>20</v>
      </c>
      <c r="L23" s="81"/>
      <c r="N23" s="82" t="s">
        <v>333</v>
      </c>
      <c r="O23" s="83"/>
    </row>
    <row r="24" spans="1:12" ht="12.75" customHeight="1">
      <c r="A24" s="84" t="s">
        <v>21</v>
      </c>
      <c r="B24" s="84"/>
      <c r="C24" s="84"/>
      <c r="D24" s="84"/>
      <c r="E24" s="84"/>
      <c r="F24" s="84"/>
      <c r="G24" s="84"/>
      <c r="H24" s="84"/>
      <c r="I24" s="84"/>
      <c r="J24" s="84"/>
      <c r="K24" s="85"/>
      <c r="L24" s="85"/>
    </row>
    <row r="25" spans="1:11" ht="12" customHeight="1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</row>
    <row r="26" spans="1:15" ht="12.75" customHeight="1">
      <c r="A26" s="113" t="s">
        <v>22</v>
      </c>
      <c r="B26" s="114"/>
      <c r="C26" s="114"/>
      <c r="D26" s="115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</row>
    <row r="27" spans="1:15" ht="12.75" customHeight="1" thickBot="1">
      <c r="A27" s="116" t="s">
        <v>23</v>
      </c>
      <c r="B27" s="117"/>
      <c r="C27" s="117"/>
      <c r="D27" s="117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</row>
    <row r="28" spans="1:15" s="15" customFormat="1" ht="16.5" customHeight="1" thickBot="1">
      <c r="A28" s="102" t="s">
        <v>24</v>
      </c>
      <c r="B28" s="103"/>
      <c r="C28" s="105" t="s">
        <v>25</v>
      </c>
      <c r="D28" s="106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8"/>
    </row>
    <row r="29" spans="1:15" s="15" customFormat="1" ht="49.5" customHeight="1">
      <c r="A29" s="104"/>
      <c r="B29" s="104"/>
      <c r="C29" s="71" t="s">
        <v>26</v>
      </c>
      <c r="D29" s="72"/>
      <c r="E29" s="72"/>
      <c r="F29" s="71"/>
      <c r="G29" s="72"/>
      <c r="H29" s="72"/>
      <c r="I29" s="73"/>
      <c r="J29" s="72"/>
      <c r="K29" s="72"/>
      <c r="L29" s="73"/>
      <c r="M29" s="71"/>
      <c r="N29" s="72"/>
      <c r="O29" s="73"/>
    </row>
    <row r="30" spans="1:15" s="15" customFormat="1" ht="13.5" thickBot="1">
      <c r="A30" s="89">
        <v>1</v>
      </c>
      <c r="B30" s="89"/>
      <c r="C30" s="74">
        <v>2</v>
      </c>
      <c r="D30" s="67"/>
      <c r="E30" s="67"/>
      <c r="F30" s="74">
        <v>3</v>
      </c>
      <c r="G30" s="67"/>
      <c r="H30" s="67"/>
      <c r="I30" s="68"/>
      <c r="J30" s="67">
        <v>4</v>
      </c>
      <c r="K30" s="67"/>
      <c r="L30" s="68"/>
      <c r="M30" s="74">
        <v>5</v>
      </c>
      <c r="N30" s="67"/>
      <c r="O30" s="68"/>
    </row>
    <row r="31" spans="1:15" s="15" customFormat="1" ht="13.5" thickBot="1">
      <c r="A31" s="101"/>
      <c r="B31" s="101"/>
      <c r="C31" s="75"/>
      <c r="D31" s="69"/>
      <c r="E31" s="69"/>
      <c r="F31" s="76"/>
      <c r="G31" s="69"/>
      <c r="H31" s="69"/>
      <c r="I31" s="77"/>
      <c r="J31" s="69"/>
      <c r="K31" s="69"/>
      <c r="L31" s="70"/>
      <c r="M31" s="75"/>
      <c r="N31" s="69"/>
      <c r="O31" s="70"/>
    </row>
    <row r="34" ht="12.75" hidden="1"/>
    <row r="35" ht="12.75" hidden="1"/>
    <row r="36" ht="12.75" hidden="1">
      <c r="J36" s="2" t="s">
        <v>27</v>
      </c>
    </row>
    <row r="37" ht="12.75" hidden="1"/>
    <row r="38" ht="12.75" hidden="1">
      <c r="L38" s="2" t="s">
        <v>27</v>
      </c>
    </row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</sheetData>
  <sheetProtection/>
  <mergeCells count="48">
    <mergeCell ref="A18:J18"/>
    <mergeCell ref="K18:L18"/>
    <mergeCell ref="B2:N2"/>
    <mergeCell ref="B4:N4"/>
    <mergeCell ref="B6:N6"/>
    <mergeCell ref="A8:O10"/>
    <mergeCell ref="B12:N12"/>
    <mergeCell ref="B13:N13"/>
    <mergeCell ref="A17:J17"/>
    <mergeCell ref="A31:B31"/>
    <mergeCell ref="A28:B29"/>
    <mergeCell ref="C28:O28"/>
    <mergeCell ref="A21:J21"/>
    <mergeCell ref="K21:L21"/>
    <mergeCell ref="A22:J22"/>
    <mergeCell ref="K22:L22"/>
    <mergeCell ref="N18:O22"/>
    <mergeCell ref="A26:D26"/>
    <mergeCell ref="A27:D27"/>
    <mergeCell ref="A1:O1"/>
    <mergeCell ref="G14:H14"/>
    <mergeCell ref="I14:J14"/>
    <mergeCell ref="A30:B30"/>
    <mergeCell ref="K17:L17"/>
    <mergeCell ref="A19:J19"/>
    <mergeCell ref="K19:L19"/>
    <mergeCell ref="A20:J20"/>
    <mergeCell ref="K20:L20"/>
    <mergeCell ref="N17:O17"/>
    <mergeCell ref="E26:O26"/>
    <mergeCell ref="E27:O27"/>
    <mergeCell ref="A23:J23"/>
    <mergeCell ref="K23:L23"/>
    <mergeCell ref="N23:O23"/>
    <mergeCell ref="A24:J24"/>
    <mergeCell ref="K24:L24"/>
    <mergeCell ref="C29:E29"/>
    <mergeCell ref="C30:E30"/>
    <mergeCell ref="C31:E31"/>
    <mergeCell ref="F29:I29"/>
    <mergeCell ref="F30:I30"/>
    <mergeCell ref="F31:I31"/>
    <mergeCell ref="J30:L30"/>
    <mergeCell ref="J31:L31"/>
    <mergeCell ref="M29:O29"/>
    <mergeCell ref="M30:O30"/>
    <mergeCell ref="M31:O31"/>
    <mergeCell ref="J29:L29"/>
  </mergeCells>
  <printOptions/>
  <pageMargins left="0.7874015748031497" right="0" top="0.7874015748031497" bottom="0.3937007874015748" header="0.3937007874015748" footer="0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C22"/>
  <sheetViews>
    <sheetView showGridLines="0" zoomScalePageLayoutView="0" workbookViewId="0" topLeftCell="A1">
      <selection activeCell="C6" sqref="C6"/>
    </sheetView>
  </sheetViews>
  <sheetFormatPr defaultColWidth="8.00390625" defaultRowHeight="12.75"/>
  <cols>
    <col min="1" max="1" width="65.875" style="16" customWidth="1"/>
    <col min="2" max="2" width="6.25390625" style="16" customWidth="1"/>
    <col min="3" max="3" width="20.25390625" style="16" customWidth="1"/>
    <col min="4" max="16384" width="8.00390625" style="16" customWidth="1"/>
  </cols>
  <sheetData>
    <row r="2" spans="1:3" ht="33.75" customHeight="1">
      <c r="A2" s="182" t="s">
        <v>294</v>
      </c>
      <c r="B2" s="182"/>
      <c r="C2" s="182"/>
    </row>
    <row r="4" spans="1:3" ht="27" customHeight="1">
      <c r="A4" s="52"/>
      <c r="B4" s="52" t="s">
        <v>31</v>
      </c>
      <c r="C4" s="52" t="s">
        <v>182</v>
      </c>
    </row>
    <row r="5" spans="1:3" ht="12.75">
      <c r="A5" s="48">
        <v>1</v>
      </c>
      <c r="B5" s="48">
        <v>2</v>
      </c>
      <c r="C5" s="48">
        <v>3</v>
      </c>
    </row>
    <row r="6" spans="1:3" ht="25.5">
      <c r="A6" s="49" t="s">
        <v>279</v>
      </c>
      <c r="B6" s="48" t="s">
        <v>0</v>
      </c>
      <c r="C6" s="64"/>
    </row>
    <row r="7" spans="1:3" ht="12.75">
      <c r="A7" s="58" t="s">
        <v>226</v>
      </c>
      <c r="B7" s="213" t="s">
        <v>1</v>
      </c>
      <c r="C7" s="214"/>
    </row>
    <row r="8" spans="1:3" ht="12.75">
      <c r="A8" s="23" t="s">
        <v>291</v>
      </c>
      <c r="B8" s="213"/>
      <c r="C8" s="214"/>
    </row>
    <row r="9" spans="1:3" ht="12.75">
      <c r="A9" s="51" t="s">
        <v>280</v>
      </c>
      <c r="B9" s="48" t="s">
        <v>2</v>
      </c>
      <c r="C9" s="64"/>
    </row>
    <row r="10" spans="1:3" ht="12.75">
      <c r="A10" s="51" t="s">
        <v>281</v>
      </c>
      <c r="B10" s="48" t="s">
        <v>3</v>
      </c>
      <c r="C10" s="64"/>
    </row>
    <row r="11" spans="1:3" ht="12.75">
      <c r="A11" s="60" t="s">
        <v>282</v>
      </c>
      <c r="B11" s="213" t="s">
        <v>4</v>
      </c>
      <c r="C11" s="214"/>
    </row>
    <row r="12" spans="1:3" ht="12.75">
      <c r="A12" s="59" t="s">
        <v>292</v>
      </c>
      <c r="B12" s="213"/>
      <c r="C12" s="214"/>
    </row>
    <row r="13" spans="1:3" ht="12.75">
      <c r="A13" s="55" t="s">
        <v>283</v>
      </c>
      <c r="B13" s="48" t="s">
        <v>5</v>
      </c>
      <c r="C13" s="64"/>
    </row>
    <row r="14" spans="1:3" ht="12.75">
      <c r="A14" s="55" t="s">
        <v>284</v>
      </c>
      <c r="B14" s="48" t="s">
        <v>6</v>
      </c>
      <c r="C14" s="64"/>
    </row>
    <row r="15" spans="1:3" ht="12.75">
      <c r="A15" s="62" t="s">
        <v>285</v>
      </c>
      <c r="B15" s="213" t="s">
        <v>7</v>
      </c>
      <c r="C15" s="214"/>
    </row>
    <row r="16" spans="1:3" ht="12.75">
      <c r="A16" s="61" t="s">
        <v>286</v>
      </c>
      <c r="B16" s="213"/>
      <c r="C16" s="214"/>
    </row>
    <row r="17" spans="1:3" ht="12.75">
      <c r="A17" s="49" t="s">
        <v>287</v>
      </c>
      <c r="B17" s="48" t="s">
        <v>8</v>
      </c>
      <c r="C17" s="64"/>
    </row>
    <row r="18" spans="1:3" ht="12.75">
      <c r="A18" s="49" t="s">
        <v>288</v>
      </c>
      <c r="B18" s="48">
        <v>10</v>
      </c>
      <c r="C18" s="64"/>
    </row>
    <row r="19" spans="1:3" ht="12.75">
      <c r="A19" s="49" t="s">
        <v>289</v>
      </c>
      <c r="B19" s="48">
        <v>11</v>
      </c>
      <c r="C19" s="64"/>
    </row>
    <row r="20" spans="1:3" ht="12.75">
      <c r="A20" s="58" t="s">
        <v>226</v>
      </c>
      <c r="B20" s="213">
        <v>12</v>
      </c>
      <c r="C20" s="214"/>
    </row>
    <row r="21" spans="1:3" ht="12.75">
      <c r="A21" s="23" t="s">
        <v>293</v>
      </c>
      <c r="B21" s="213"/>
      <c r="C21" s="214"/>
    </row>
    <row r="22" spans="1:3" ht="12.75">
      <c r="A22" s="51" t="s">
        <v>290</v>
      </c>
      <c r="B22" s="48">
        <v>13</v>
      </c>
      <c r="C22" s="64"/>
    </row>
  </sheetData>
  <sheetProtection/>
  <mergeCells count="9">
    <mergeCell ref="A2:C2"/>
    <mergeCell ref="B15:B16"/>
    <mergeCell ref="C15:C16"/>
    <mergeCell ref="B20:B21"/>
    <mergeCell ref="C20:C21"/>
    <mergeCell ref="B7:B8"/>
    <mergeCell ref="C7:C8"/>
    <mergeCell ref="B11:B12"/>
    <mergeCell ref="C11:C12"/>
  </mergeCells>
  <printOptions horizontalCentered="1"/>
  <pageMargins left="0.78740157480315" right="0.393700787401575" top="0.78740157480315" bottom="0.393700787401575" header="0.393700787401575" footer="0"/>
  <pageSetup horizontalDpi="600" verticalDpi="600" orientation="landscape" paperSize="9" r:id="rId1"/>
  <headerFooter alignWithMargins="0">
    <oddHeader>&amp;C&amp;"Times New Roman,обычный"&amp;P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2:C24"/>
  <sheetViews>
    <sheetView showGridLines="0" zoomScalePageLayoutView="0" workbookViewId="0" topLeftCell="A1">
      <selection activeCell="C6" sqref="C6"/>
    </sheetView>
  </sheetViews>
  <sheetFormatPr defaultColWidth="8.00390625" defaultRowHeight="12.75"/>
  <cols>
    <col min="1" max="1" width="73.00390625" style="16" customWidth="1"/>
    <col min="2" max="2" width="6.75390625" style="16" customWidth="1"/>
    <col min="3" max="3" width="24.25390625" style="16" customWidth="1"/>
    <col min="4" max="16384" width="8.00390625" style="16" customWidth="1"/>
  </cols>
  <sheetData>
    <row r="2" spans="1:3" ht="15.75">
      <c r="A2" s="182" t="s">
        <v>311</v>
      </c>
      <c r="B2" s="143"/>
      <c r="C2" s="143"/>
    </row>
    <row r="4" spans="1:3" ht="25.5">
      <c r="A4" s="52"/>
      <c r="B4" s="52" t="s">
        <v>31</v>
      </c>
      <c r="C4" s="52" t="s">
        <v>182</v>
      </c>
    </row>
    <row r="5" spans="1:3" ht="12.75">
      <c r="A5" s="48">
        <v>1</v>
      </c>
      <c r="B5" s="48">
        <v>2</v>
      </c>
      <c r="C5" s="48">
        <v>3</v>
      </c>
    </row>
    <row r="6" spans="1:3" ht="51">
      <c r="A6" s="63" t="s">
        <v>295</v>
      </c>
      <c r="B6" s="48" t="s">
        <v>0</v>
      </c>
      <c r="C6" s="64"/>
    </row>
    <row r="7" spans="1:3" ht="12.75">
      <c r="A7" s="58" t="s">
        <v>226</v>
      </c>
      <c r="B7" s="213" t="s">
        <v>1</v>
      </c>
      <c r="C7" s="214"/>
    </row>
    <row r="8" spans="1:3" ht="12.75">
      <c r="A8" s="23" t="s">
        <v>308</v>
      </c>
      <c r="B8" s="213"/>
      <c r="C8" s="214"/>
    </row>
    <row r="9" spans="1:3" ht="12.75">
      <c r="A9" s="51" t="s">
        <v>296</v>
      </c>
      <c r="B9" s="48" t="s">
        <v>2</v>
      </c>
      <c r="C9" s="64"/>
    </row>
    <row r="10" spans="1:3" ht="25.5">
      <c r="A10" s="49" t="s">
        <v>297</v>
      </c>
      <c r="B10" s="48" t="s">
        <v>3</v>
      </c>
      <c r="C10" s="64"/>
    </row>
    <row r="11" spans="1:3" ht="12.75">
      <c r="A11" s="49" t="s">
        <v>298</v>
      </c>
      <c r="B11" s="48" t="s">
        <v>4</v>
      </c>
      <c r="C11" s="64"/>
    </row>
    <row r="12" spans="1:3" ht="12.75">
      <c r="A12" s="58" t="s">
        <v>226</v>
      </c>
      <c r="B12" s="213" t="s">
        <v>5</v>
      </c>
      <c r="C12" s="214"/>
    </row>
    <row r="13" spans="1:3" ht="25.5">
      <c r="A13" s="23" t="s">
        <v>309</v>
      </c>
      <c r="B13" s="213"/>
      <c r="C13" s="214"/>
    </row>
    <row r="14" spans="1:3" ht="25.5">
      <c r="A14" s="51" t="s">
        <v>299</v>
      </c>
      <c r="B14" s="48" t="s">
        <v>6</v>
      </c>
      <c r="C14" s="64"/>
    </row>
    <row r="15" spans="1:3" ht="12.75">
      <c r="A15" s="51" t="s">
        <v>300</v>
      </c>
      <c r="B15" s="48" t="s">
        <v>7</v>
      </c>
      <c r="C15" s="64"/>
    </row>
    <row r="16" spans="1:3" ht="12.75">
      <c r="A16" s="51" t="s">
        <v>301</v>
      </c>
      <c r="B16" s="48" t="s">
        <v>8</v>
      </c>
      <c r="C16" s="64"/>
    </row>
    <row r="17" spans="1:3" ht="12.75">
      <c r="A17" s="51" t="s">
        <v>302</v>
      </c>
      <c r="B17" s="48">
        <v>10</v>
      </c>
      <c r="C17" s="64"/>
    </row>
    <row r="18" spans="1:3" ht="38.25">
      <c r="A18" s="51" t="s">
        <v>303</v>
      </c>
      <c r="B18" s="48">
        <v>11</v>
      </c>
      <c r="C18" s="64"/>
    </row>
    <row r="19" spans="1:3" ht="12.75">
      <c r="A19" s="49" t="s">
        <v>304</v>
      </c>
      <c r="B19" s="48">
        <v>12</v>
      </c>
      <c r="C19" s="64"/>
    </row>
    <row r="20" spans="1:3" ht="12.75">
      <c r="A20" s="58" t="s">
        <v>226</v>
      </c>
      <c r="B20" s="213">
        <v>13</v>
      </c>
      <c r="C20" s="214"/>
    </row>
    <row r="21" spans="1:3" ht="12.75">
      <c r="A21" s="23" t="s">
        <v>310</v>
      </c>
      <c r="B21" s="213"/>
      <c r="C21" s="214"/>
    </row>
    <row r="22" spans="1:3" ht="12.75">
      <c r="A22" s="51" t="s">
        <v>305</v>
      </c>
      <c r="B22" s="48">
        <v>14</v>
      </c>
      <c r="C22" s="64"/>
    </row>
    <row r="23" spans="1:3" ht="12.75">
      <c r="A23" s="51" t="s">
        <v>306</v>
      </c>
      <c r="B23" s="48">
        <v>15</v>
      </c>
      <c r="C23" s="64"/>
    </row>
    <row r="24" spans="1:3" ht="12.75">
      <c r="A24" s="51" t="s">
        <v>307</v>
      </c>
      <c r="B24" s="48">
        <v>16</v>
      </c>
      <c r="C24" s="64"/>
    </row>
  </sheetData>
  <sheetProtection/>
  <mergeCells count="7">
    <mergeCell ref="B20:B21"/>
    <mergeCell ref="C20:C21"/>
    <mergeCell ref="A2:C2"/>
    <mergeCell ref="B7:B8"/>
    <mergeCell ref="C7:C8"/>
    <mergeCell ref="B12:B13"/>
    <mergeCell ref="C12:C13"/>
  </mergeCells>
  <printOptions horizontalCentered="1"/>
  <pageMargins left="0.78740157480315" right="0.393700787401575" top="0.78740157480315" bottom="0.393700787401575" header="0.393700787401575" footer="0"/>
  <pageSetup horizontalDpi="600" verticalDpi="600" orientation="landscape" paperSize="9" r:id="rId1"/>
  <headerFooter alignWithMargins="0">
    <oddHeader>&amp;C&amp;"Times New Roman,обычный"&amp;P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E14"/>
  <sheetViews>
    <sheetView showGridLines="0" zoomScalePageLayoutView="0" workbookViewId="0" topLeftCell="A1">
      <selection activeCell="D6" sqref="D6"/>
    </sheetView>
  </sheetViews>
  <sheetFormatPr defaultColWidth="8.00390625" defaultRowHeight="12.75"/>
  <cols>
    <col min="1" max="1" width="58.125" style="16" customWidth="1"/>
    <col min="2" max="2" width="6.25390625" style="16" customWidth="1"/>
    <col min="3" max="3" width="12.75390625" style="16" customWidth="1"/>
    <col min="4" max="5" width="26.625" style="16" customWidth="1"/>
    <col min="6" max="6" width="1.25" style="16" customWidth="1"/>
    <col min="7" max="16384" width="8.00390625" style="16" customWidth="1"/>
  </cols>
  <sheetData>
    <row r="2" spans="1:5" ht="15.75">
      <c r="A2" s="143" t="s">
        <v>44</v>
      </c>
      <c r="B2" s="143"/>
      <c r="C2" s="143"/>
      <c r="D2" s="143"/>
      <c r="E2" s="143"/>
    </row>
    <row r="4" spans="1:5" ht="40.5" customHeight="1">
      <c r="A4" s="17" t="s">
        <v>34</v>
      </c>
      <c r="B4" s="24" t="s">
        <v>31</v>
      </c>
      <c r="C4" s="24" t="s">
        <v>35</v>
      </c>
      <c r="D4" s="24" t="s">
        <v>36</v>
      </c>
      <c r="E4" s="24" t="s">
        <v>37</v>
      </c>
    </row>
    <row r="5" spans="1:5" ht="12.75">
      <c r="A5" s="22">
        <v>1</v>
      </c>
      <c r="B5" s="32">
        <v>2</v>
      </c>
      <c r="C5" s="32">
        <v>3</v>
      </c>
      <c r="D5" s="32">
        <v>4</v>
      </c>
      <c r="E5" s="32">
        <v>5</v>
      </c>
    </row>
    <row r="6" spans="1:5" ht="38.25">
      <c r="A6" s="33" t="s">
        <v>38</v>
      </c>
      <c r="B6" s="32" t="s">
        <v>0</v>
      </c>
      <c r="C6" s="32" t="s">
        <v>39</v>
      </c>
      <c r="D6" s="25"/>
      <c r="E6" s="25"/>
    </row>
    <row r="7" spans="1:5" ht="15.75" customHeight="1">
      <c r="A7" s="147" t="s">
        <v>40</v>
      </c>
      <c r="B7" s="150" t="s">
        <v>1</v>
      </c>
      <c r="C7" s="150" t="s">
        <v>39</v>
      </c>
      <c r="D7" s="144"/>
      <c r="E7" s="144"/>
    </row>
    <row r="8" spans="1:5" ht="12.75">
      <c r="A8" s="148"/>
      <c r="B8" s="151"/>
      <c r="C8" s="151"/>
      <c r="D8" s="145"/>
      <c r="E8" s="145"/>
    </row>
    <row r="9" spans="1:5" ht="12.75">
      <c r="A9" s="149"/>
      <c r="B9" s="152"/>
      <c r="C9" s="152"/>
      <c r="D9" s="146"/>
      <c r="E9" s="146"/>
    </row>
    <row r="10" spans="1:5" ht="38.25">
      <c r="A10" s="33" t="s">
        <v>41</v>
      </c>
      <c r="B10" s="32" t="s">
        <v>2</v>
      </c>
      <c r="C10" s="32" t="s">
        <v>39</v>
      </c>
      <c r="D10" s="25"/>
      <c r="E10" s="25"/>
    </row>
    <row r="11" spans="1:5" ht="25.5">
      <c r="A11" s="33" t="s">
        <v>42</v>
      </c>
      <c r="B11" s="32" t="s">
        <v>3</v>
      </c>
      <c r="C11" s="32" t="s">
        <v>39</v>
      </c>
      <c r="D11" s="25"/>
      <c r="E11" s="25"/>
    </row>
    <row r="12" spans="1:5" ht="25.5">
      <c r="A12" s="33" t="s">
        <v>43</v>
      </c>
      <c r="B12" s="32" t="s">
        <v>4</v>
      </c>
      <c r="C12" s="32" t="s">
        <v>39</v>
      </c>
      <c r="D12" s="25"/>
      <c r="E12" s="25"/>
    </row>
    <row r="13" spans="1:5" ht="38.25">
      <c r="A13" s="34" t="s">
        <v>334</v>
      </c>
      <c r="B13" s="18" t="s">
        <v>5</v>
      </c>
      <c r="C13" s="18" t="s">
        <v>39</v>
      </c>
      <c r="D13" s="21"/>
      <c r="E13" s="21"/>
    </row>
    <row r="14" spans="1:5" ht="12.75">
      <c r="A14" s="34" t="s">
        <v>335</v>
      </c>
      <c r="B14" s="18" t="s">
        <v>6</v>
      </c>
      <c r="C14" s="18" t="s">
        <v>39</v>
      </c>
      <c r="D14" s="21"/>
      <c r="E14" s="21"/>
    </row>
  </sheetData>
  <sheetProtection/>
  <mergeCells count="6">
    <mergeCell ref="A2:E2"/>
    <mergeCell ref="E7:E9"/>
    <mergeCell ref="A7:A9"/>
    <mergeCell ref="B7:B9"/>
    <mergeCell ref="C7:C9"/>
    <mergeCell ref="D7:D9"/>
  </mergeCells>
  <printOptions horizontalCentered="1"/>
  <pageMargins left="0.78740157480315" right="0.393700787401575" top="0.78740157480315" bottom="0.393700787401575" header="0.393700787401575" footer="0"/>
  <pageSetup horizontalDpi="600" verticalDpi="600" orientation="landscape" paperSize="9" r:id="rId1"/>
  <headerFooter alignWithMargins="0">
    <oddHeader>&amp;C&amp;"Times New Roman,обычный"&amp;P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I37"/>
  <sheetViews>
    <sheetView showGridLines="0" zoomScalePageLayoutView="0" workbookViewId="0" topLeftCell="A1">
      <pane ySplit="6" topLeftCell="A7" activePane="bottomLeft" state="frozen"/>
      <selection pane="topLeft" activeCell="A1" sqref="A1"/>
      <selection pane="bottomLeft" activeCell="D7" sqref="D7"/>
    </sheetView>
  </sheetViews>
  <sheetFormatPr defaultColWidth="8.00390625" defaultRowHeight="12.75"/>
  <cols>
    <col min="1" max="1" width="31.75390625" style="16" customWidth="1"/>
    <col min="2" max="2" width="6.75390625" style="16" customWidth="1"/>
    <col min="3" max="3" width="11.875" style="16" customWidth="1"/>
    <col min="4" max="4" width="14.875" style="16" customWidth="1"/>
    <col min="5" max="6" width="13.875" style="16" customWidth="1"/>
    <col min="7" max="7" width="14.875" style="16" customWidth="1"/>
    <col min="8" max="9" width="13.875" style="16" customWidth="1"/>
    <col min="10" max="10" width="0.875" style="16" customWidth="1"/>
    <col min="11" max="16384" width="8.00390625" style="16" customWidth="1"/>
  </cols>
  <sheetData>
    <row r="2" spans="1:9" ht="15.75">
      <c r="A2" s="143" t="s">
        <v>81</v>
      </c>
      <c r="B2" s="143"/>
      <c r="C2" s="143"/>
      <c r="D2" s="143"/>
      <c r="E2" s="143"/>
      <c r="F2" s="143"/>
      <c r="G2" s="143"/>
      <c r="H2" s="143"/>
      <c r="I2" s="143"/>
    </row>
    <row r="4" spans="1:9" ht="30" customHeight="1">
      <c r="A4" s="155" t="s">
        <v>34</v>
      </c>
      <c r="B4" s="155" t="s">
        <v>31</v>
      </c>
      <c r="C4" s="155" t="s">
        <v>35</v>
      </c>
      <c r="D4" s="157" t="s">
        <v>45</v>
      </c>
      <c r="E4" s="158"/>
      <c r="F4" s="159"/>
      <c r="G4" s="157" t="s">
        <v>46</v>
      </c>
      <c r="H4" s="158"/>
      <c r="I4" s="159"/>
    </row>
    <row r="5" spans="1:9" ht="39.75" customHeight="1">
      <c r="A5" s="156"/>
      <c r="B5" s="156"/>
      <c r="C5" s="156"/>
      <c r="D5" s="36" t="s">
        <v>80</v>
      </c>
      <c r="E5" s="36" t="s">
        <v>47</v>
      </c>
      <c r="F5" s="36" t="s">
        <v>48</v>
      </c>
      <c r="G5" s="36" t="s">
        <v>82</v>
      </c>
      <c r="H5" s="36" t="s">
        <v>47</v>
      </c>
      <c r="I5" s="36" t="s">
        <v>48</v>
      </c>
    </row>
    <row r="6" spans="1:9" ht="12.75">
      <c r="A6" s="22">
        <v>1</v>
      </c>
      <c r="B6" s="32">
        <v>2</v>
      </c>
      <c r="C6" s="32"/>
      <c r="D6" s="32">
        <v>3</v>
      </c>
      <c r="E6" s="32">
        <v>4</v>
      </c>
      <c r="F6" s="32">
        <v>5</v>
      </c>
      <c r="G6" s="36">
        <v>6</v>
      </c>
      <c r="H6" s="32">
        <v>7</v>
      </c>
      <c r="I6" s="32">
        <v>8</v>
      </c>
    </row>
    <row r="7" spans="1:9" ht="38.25">
      <c r="A7" s="27" t="s">
        <v>49</v>
      </c>
      <c r="B7" s="18" t="s">
        <v>0</v>
      </c>
      <c r="C7" s="18" t="s">
        <v>39</v>
      </c>
      <c r="D7" s="21">
        <f>E7+F7</f>
        <v>0</v>
      </c>
      <c r="E7" s="21"/>
      <c r="F7" s="21"/>
      <c r="G7" s="21">
        <f>H7+I7</f>
        <v>0</v>
      </c>
      <c r="H7" s="21"/>
      <c r="I7" s="21"/>
    </row>
    <row r="8" spans="1:9" ht="25.5">
      <c r="A8" s="27" t="s">
        <v>50</v>
      </c>
      <c r="B8" s="18" t="s">
        <v>1</v>
      </c>
      <c r="C8" s="18" t="s">
        <v>39</v>
      </c>
      <c r="D8" s="21">
        <f aca="true" t="shared" si="0" ref="D8:D37">E8+F8</f>
        <v>0</v>
      </c>
      <c r="E8" s="21"/>
      <c r="F8" s="21"/>
      <c r="G8" s="21">
        <f aca="true" t="shared" si="1" ref="G8:G37">H8+I8</f>
        <v>0</v>
      </c>
      <c r="H8" s="21"/>
      <c r="I8" s="21"/>
    </row>
    <row r="9" spans="1:9" ht="12.75" customHeight="1">
      <c r="A9" s="27" t="s">
        <v>51</v>
      </c>
      <c r="B9" s="18" t="s">
        <v>2</v>
      </c>
      <c r="C9" s="18" t="s">
        <v>39</v>
      </c>
      <c r="D9" s="21">
        <f t="shared" si="0"/>
        <v>0</v>
      </c>
      <c r="E9" s="21"/>
      <c r="F9" s="21"/>
      <c r="G9" s="21">
        <f t="shared" si="1"/>
        <v>0</v>
      </c>
      <c r="H9" s="21"/>
      <c r="I9" s="21"/>
    </row>
    <row r="10" spans="1:9" ht="51">
      <c r="A10" s="27" t="s">
        <v>52</v>
      </c>
      <c r="B10" s="18" t="s">
        <v>3</v>
      </c>
      <c r="C10" s="18" t="s">
        <v>39</v>
      </c>
      <c r="D10" s="21">
        <f t="shared" si="0"/>
        <v>0</v>
      </c>
      <c r="E10" s="21"/>
      <c r="F10" s="21"/>
      <c r="G10" s="21">
        <f t="shared" si="1"/>
        <v>0</v>
      </c>
      <c r="H10" s="21"/>
      <c r="I10" s="21"/>
    </row>
    <row r="11" spans="1:9" ht="38.25">
      <c r="A11" s="27" t="s">
        <v>53</v>
      </c>
      <c r="B11" s="18" t="s">
        <v>4</v>
      </c>
      <c r="C11" s="18" t="s">
        <v>39</v>
      </c>
      <c r="D11" s="21">
        <f t="shared" si="0"/>
        <v>0</v>
      </c>
      <c r="E11" s="21"/>
      <c r="F11" s="21"/>
      <c r="G11" s="21">
        <f t="shared" si="1"/>
        <v>0</v>
      </c>
      <c r="H11" s="21"/>
      <c r="I11" s="21"/>
    </row>
    <row r="12" spans="1:9" ht="38.25">
      <c r="A12" s="27" t="s">
        <v>54</v>
      </c>
      <c r="B12" s="18" t="s">
        <v>5</v>
      </c>
      <c r="C12" s="18" t="s">
        <v>39</v>
      </c>
      <c r="D12" s="21">
        <f t="shared" si="0"/>
        <v>0</v>
      </c>
      <c r="E12" s="21"/>
      <c r="F12" s="21"/>
      <c r="G12" s="21">
        <f t="shared" si="1"/>
        <v>0</v>
      </c>
      <c r="H12" s="21"/>
      <c r="I12" s="21"/>
    </row>
    <row r="13" spans="1:9" ht="25.5">
      <c r="A13" s="27" t="s">
        <v>55</v>
      </c>
      <c r="B13" s="18" t="s">
        <v>6</v>
      </c>
      <c r="C13" s="18" t="s">
        <v>39</v>
      </c>
      <c r="D13" s="21">
        <f t="shared" si="0"/>
        <v>0</v>
      </c>
      <c r="E13" s="21"/>
      <c r="F13" s="21"/>
      <c r="G13" s="21">
        <f t="shared" si="1"/>
        <v>0</v>
      </c>
      <c r="H13" s="21"/>
      <c r="I13" s="21"/>
    </row>
    <row r="14" spans="1:9" ht="51">
      <c r="A14" s="27" t="s">
        <v>56</v>
      </c>
      <c r="B14" s="18" t="s">
        <v>7</v>
      </c>
      <c r="C14" s="18" t="s">
        <v>39</v>
      </c>
      <c r="D14" s="21">
        <f t="shared" si="0"/>
        <v>0</v>
      </c>
      <c r="E14" s="21"/>
      <c r="F14" s="21"/>
      <c r="G14" s="21">
        <f t="shared" si="1"/>
        <v>0</v>
      </c>
      <c r="H14" s="21"/>
      <c r="I14" s="21"/>
    </row>
    <row r="15" spans="1:9" ht="12.75">
      <c r="A15" s="19" t="s">
        <v>57</v>
      </c>
      <c r="B15" s="18" t="s">
        <v>8</v>
      </c>
      <c r="C15" s="18" t="s">
        <v>39</v>
      </c>
      <c r="D15" s="21">
        <f t="shared" si="0"/>
        <v>0</v>
      </c>
      <c r="E15" s="21"/>
      <c r="F15" s="21"/>
      <c r="G15" s="21">
        <f t="shared" si="1"/>
        <v>0</v>
      </c>
      <c r="H15" s="21"/>
      <c r="I15" s="21"/>
    </row>
    <row r="16" spans="1:9" ht="12.75">
      <c r="A16" s="19" t="s">
        <v>58</v>
      </c>
      <c r="B16" s="18">
        <v>10</v>
      </c>
      <c r="C16" s="18" t="s">
        <v>39</v>
      </c>
      <c r="D16" s="21">
        <f t="shared" si="0"/>
        <v>0</v>
      </c>
      <c r="E16" s="21"/>
      <c r="F16" s="21"/>
      <c r="G16" s="21">
        <f t="shared" si="1"/>
        <v>0</v>
      </c>
      <c r="H16" s="21"/>
      <c r="I16" s="21"/>
    </row>
    <row r="17" spans="1:9" ht="25.5">
      <c r="A17" s="19" t="s">
        <v>59</v>
      </c>
      <c r="B17" s="18">
        <v>11</v>
      </c>
      <c r="C17" s="18" t="s">
        <v>39</v>
      </c>
      <c r="D17" s="21">
        <f t="shared" si="0"/>
        <v>0</v>
      </c>
      <c r="E17" s="21"/>
      <c r="F17" s="21"/>
      <c r="G17" s="21">
        <f t="shared" si="1"/>
        <v>0</v>
      </c>
      <c r="H17" s="21"/>
      <c r="I17" s="21"/>
    </row>
    <row r="18" spans="1:9" ht="25.5">
      <c r="A18" s="29" t="s">
        <v>60</v>
      </c>
      <c r="B18" s="154">
        <v>12</v>
      </c>
      <c r="C18" s="154" t="s">
        <v>39</v>
      </c>
      <c r="D18" s="144">
        <f>E18+F18</f>
        <v>0</v>
      </c>
      <c r="E18" s="144"/>
      <c r="F18" s="144"/>
      <c r="G18" s="144">
        <f>H18+I18</f>
        <v>0</v>
      </c>
      <c r="H18" s="153"/>
      <c r="I18" s="153"/>
    </row>
    <row r="19" spans="1:9" ht="12.75">
      <c r="A19" s="28" t="s">
        <v>61</v>
      </c>
      <c r="B19" s="154"/>
      <c r="C19" s="154"/>
      <c r="D19" s="146"/>
      <c r="E19" s="146"/>
      <c r="F19" s="146"/>
      <c r="G19" s="146"/>
      <c r="H19" s="153"/>
      <c r="I19" s="153"/>
    </row>
    <row r="20" spans="1:9" ht="12.75">
      <c r="A20" s="27" t="s">
        <v>62</v>
      </c>
      <c r="B20" s="18">
        <v>13</v>
      </c>
      <c r="C20" s="18" t="s">
        <v>39</v>
      </c>
      <c r="D20" s="21">
        <f t="shared" si="0"/>
        <v>0</v>
      </c>
      <c r="E20" s="21"/>
      <c r="F20" s="21"/>
      <c r="G20" s="21">
        <f t="shared" si="1"/>
        <v>0</v>
      </c>
      <c r="H20" s="21"/>
      <c r="I20" s="21"/>
    </row>
    <row r="21" spans="1:9" ht="12.75">
      <c r="A21" s="27" t="s">
        <v>63</v>
      </c>
      <c r="B21" s="18">
        <v>14</v>
      </c>
      <c r="C21" s="18" t="s">
        <v>39</v>
      </c>
      <c r="D21" s="21">
        <f t="shared" si="0"/>
        <v>0</v>
      </c>
      <c r="E21" s="21"/>
      <c r="F21" s="21"/>
      <c r="G21" s="21">
        <f t="shared" si="1"/>
        <v>0</v>
      </c>
      <c r="H21" s="21"/>
      <c r="I21" s="21"/>
    </row>
    <row r="22" spans="1:9" ht="12.75">
      <c r="A22" s="27" t="s">
        <v>64</v>
      </c>
      <c r="B22" s="18">
        <v>15</v>
      </c>
      <c r="C22" s="18" t="s">
        <v>39</v>
      </c>
      <c r="D22" s="21">
        <f t="shared" si="0"/>
        <v>0</v>
      </c>
      <c r="E22" s="21"/>
      <c r="F22" s="21"/>
      <c r="G22" s="21">
        <f t="shared" si="1"/>
        <v>0</v>
      </c>
      <c r="H22" s="21"/>
      <c r="I22" s="21"/>
    </row>
    <row r="23" spans="1:9" ht="12.75">
      <c r="A23" s="27" t="s">
        <v>65</v>
      </c>
      <c r="B23" s="18">
        <v>16</v>
      </c>
      <c r="C23" s="18" t="s">
        <v>39</v>
      </c>
      <c r="D23" s="21">
        <f t="shared" si="0"/>
        <v>0</v>
      </c>
      <c r="E23" s="21"/>
      <c r="F23" s="21"/>
      <c r="G23" s="21">
        <f t="shared" si="1"/>
        <v>0</v>
      </c>
      <c r="H23" s="21"/>
      <c r="I23" s="21"/>
    </row>
    <row r="24" spans="1:9" ht="12.75">
      <c r="A24" s="27" t="s">
        <v>66</v>
      </c>
      <c r="B24" s="18">
        <v>17</v>
      </c>
      <c r="C24" s="18" t="s">
        <v>39</v>
      </c>
      <c r="D24" s="21">
        <f t="shared" si="0"/>
        <v>0</v>
      </c>
      <c r="E24" s="21"/>
      <c r="F24" s="21"/>
      <c r="G24" s="21">
        <f t="shared" si="1"/>
        <v>0</v>
      </c>
      <c r="H24" s="21"/>
      <c r="I24" s="21"/>
    </row>
    <row r="25" spans="1:9" ht="12.75">
      <c r="A25" s="27" t="s">
        <v>67</v>
      </c>
      <c r="B25" s="18">
        <v>18</v>
      </c>
      <c r="C25" s="18" t="s">
        <v>39</v>
      </c>
      <c r="D25" s="21">
        <f t="shared" si="0"/>
        <v>0</v>
      </c>
      <c r="E25" s="21"/>
      <c r="F25" s="21"/>
      <c r="G25" s="21">
        <f t="shared" si="1"/>
        <v>0</v>
      </c>
      <c r="H25" s="21"/>
      <c r="I25" s="21"/>
    </row>
    <row r="26" spans="1:9" ht="12.75">
      <c r="A26" s="27" t="s">
        <v>68</v>
      </c>
      <c r="B26" s="18">
        <v>19</v>
      </c>
      <c r="C26" s="18" t="s">
        <v>39</v>
      </c>
      <c r="D26" s="21">
        <f t="shared" si="0"/>
        <v>0</v>
      </c>
      <c r="E26" s="21"/>
      <c r="F26" s="21"/>
      <c r="G26" s="21">
        <f t="shared" si="1"/>
        <v>0</v>
      </c>
      <c r="H26" s="21"/>
      <c r="I26" s="21"/>
    </row>
    <row r="27" spans="1:9" ht="12.75">
      <c r="A27" s="27" t="s">
        <v>69</v>
      </c>
      <c r="B27" s="18">
        <v>20</v>
      </c>
      <c r="C27" s="18" t="s">
        <v>39</v>
      </c>
      <c r="D27" s="21">
        <f t="shared" si="0"/>
        <v>0</v>
      </c>
      <c r="E27" s="21"/>
      <c r="F27" s="21"/>
      <c r="G27" s="21">
        <f t="shared" si="1"/>
        <v>0</v>
      </c>
      <c r="H27" s="21"/>
      <c r="I27" s="21"/>
    </row>
    <row r="28" spans="1:9" ht="12.75">
      <c r="A28" s="27" t="s">
        <v>70</v>
      </c>
      <c r="B28" s="18">
        <v>21</v>
      </c>
      <c r="C28" s="18" t="s">
        <v>39</v>
      </c>
      <c r="D28" s="21">
        <f t="shared" si="0"/>
        <v>0</v>
      </c>
      <c r="E28" s="21"/>
      <c r="F28" s="21"/>
      <c r="G28" s="21">
        <f t="shared" si="1"/>
        <v>0</v>
      </c>
      <c r="H28" s="21"/>
      <c r="I28" s="21"/>
    </row>
    <row r="29" spans="1:9" ht="12.75">
      <c r="A29" s="27" t="s">
        <v>71</v>
      </c>
      <c r="B29" s="18">
        <v>22</v>
      </c>
      <c r="C29" s="18" t="s">
        <v>39</v>
      </c>
      <c r="D29" s="21">
        <f t="shared" si="0"/>
        <v>0</v>
      </c>
      <c r="E29" s="21"/>
      <c r="F29" s="21"/>
      <c r="G29" s="21">
        <f t="shared" si="1"/>
        <v>0</v>
      </c>
      <c r="H29" s="21"/>
      <c r="I29" s="21"/>
    </row>
    <row r="30" spans="1:9" ht="38.25">
      <c r="A30" s="27" t="s">
        <v>72</v>
      </c>
      <c r="B30" s="18">
        <v>23</v>
      </c>
      <c r="C30" s="18" t="s">
        <v>73</v>
      </c>
      <c r="D30" s="21">
        <f t="shared" si="0"/>
        <v>0</v>
      </c>
      <c r="E30" s="21"/>
      <c r="F30" s="21"/>
      <c r="G30" s="21">
        <f t="shared" si="1"/>
        <v>0</v>
      </c>
      <c r="H30" s="21"/>
      <c r="I30" s="21"/>
    </row>
    <row r="31" spans="1:9" ht="38.25">
      <c r="A31" s="27" t="s">
        <v>74</v>
      </c>
      <c r="B31" s="18">
        <v>24</v>
      </c>
      <c r="C31" s="18" t="s">
        <v>73</v>
      </c>
      <c r="D31" s="21">
        <f t="shared" si="0"/>
        <v>0</v>
      </c>
      <c r="E31" s="21"/>
      <c r="F31" s="21"/>
      <c r="G31" s="21">
        <f t="shared" si="1"/>
        <v>0</v>
      </c>
      <c r="H31" s="21"/>
      <c r="I31" s="21"/>
    </row>
    <row r="32" spans="1:9" ht="51">
      <c r="A32" s="27" t="s">
        <v>75</v>
      </c>
      <c r="B32" s="18">
        <v>25</v>
      </c>
      <c r="C32" s="18" t="s">
        <v>39</v>
      </c>
      <c r="D32" s="21">
        <f t="shared" si="0"/>
        <v>0</v>
      </c>
      <c r="E32" s="21"/>
      <c r="F32" s="21"/>
      <c r="G32" s="21">
        <f t="shared" si="1"/>
        <v>0</v>
      </c>
      <c r="H32" s="21"/>
      <c r="I32" s="21"/>
    </row>
    <row r="33" spans="1:9" ht="63.75">
      <c r="A33" s="27" t="s">
        <v>76</v>
      </c>
      <c r="B33" s="18">
        <v>26</v>
      </c>
      <c r="C33" s="18" t="s">
        <v>39</v>
      </c>
      <c r="D33" s="21">
        <f t="shared" si="0"/>
        <v>0</v>
      </c>
      <c r="E33" s="21"/>
      <c r="F33" s="21"/>
      <c r="G33" s="21">
        <f t="shared" si="1"/>
        <v>0</v>
      </c>
      <c r="H33" s="21"/>
      <c r="I33" s="21"/>
    </row>
    <row r="34" spans="1:9" ht="38.25">
      <c r="A34" s="19" t="s">
        <v>77</v>
      </c>
      <c r="B34" s="18">
        <v>27</v>
      </c>
      <c r="C34" s="18" t="s">
        <v>39</v>
      </c>
      <c r="D34" s="21">
        <f t="shared" si="0"/>
        <v>0</v>
      </c>
      <c r="E34" s="21"/>
      <c r="F34" s="21"/>
      <c r="G34" s="21">
        <f t="shared" si="1"/>
        <v>0</v>
      </c>
      <c r="H34" s="21"/>
      <c r="I34" s="21"/>
    </row>
    <row r="35" spans="1:9" ht="51">
      <c r="A35" s="19" t="s">
        <v>78</v>
      </c>
      <c r="B35" s="18">
        <v>28</v>
      </c>
      <c r="C35" s="18" t="s">
        <v>39</v>
      </c>
      <c r="D35" s="21">
        <f t="shared" si="0"/>
        <v>0</v>
      </c>
      <c r="E35" s="21"/>
      <c r="F35" s="21"/>
      <c r="G35" s="21">
        <f t="shared" si="1"/>
        <v>0</v>
      </c>
      <c r="H35" s="21"/>
      <c r="I35" s="21"/>
    </row>
    <row r="36" spans="1:9" ht="63.75">
      <c r="A36" s="19" t="s">
        <v>83</v>
      </c>
      <c r="B36" s="18">
        <v>29</v>
      </c>
      <c r="C36" s="18" t="s">
        <v>39</v>
      </c>
      <c r="D36" s="21">
        <f t="shared" si="0"/>
        <v>0</v>
      </c>
      <c r="E36" s="21"/>
      <c r="F36" s="21"/>
      <c r="G36" s="21">
        <f t="shared" si="1"/>
        <v>0</v>
      </c>
      <c r="H36" s="21"/>
      <c r="I36" s="21"/>
    </row>
    <row r="37" spans="1:9" ht="12.75">
      <c r="A37" s="19" t="s">
        <v>79</v>
      </c>
      <c r="B37" s="18">
        <v>30</v>
      </c>
      <c r="C37" s="18" t="s">
        <v>39</v>
      </c>
      <c r="D37" s="21">
        <f t="shared" si="0"/>
        <v>0</v>
      </c>
      <c r="E37" s="21"/>
      <c r="F37" s="21"/>
      <c r="G37" s="21">
        <f t="shared" si="1"/>
        <v>0</v>
      </c>
      <c r="H37" s="21"/>
      <c r="I37" s="21"/>
    </row>
  </sheetData>
  <sheetProtection/>
  <mergeCells count="14">
    <mergeCell ref="A4:A5"/>
    <mergeCell ref="B4:B5"/>
    <mergeCell ref="C4:C5"/>
    <mergeCell ref="D4:F4"/>
    <mergeCell ref="A2:I2"/>
    <mergeCell ref="G4:I4"/>
    <mergeCell ref="H18:H19"/>
    <mergeCell ref="I18:I19"/>
    <mergeCell ref="B18:B19"/>
    <mergeCell ref="C18:C19"/>
    <mergeCell ref="D18:D19"/>
    <mergeCell ref="E18:E19"/>
    <mergeCell ref="F18:F19"/>
    <mergeCell ref="G18:G19"/>
  </mergeCells>
  <printOptions horizontalCentered="1"/>
  <pageMargins left="0.78740157480315" right="0.393700787401575" top="0.78740157480315" bottom="0.393700787401575" header="0.393700787401575" footer="0"/>
  <pageSetup horizontalDpi="600" verticalDpi="600" orientation="landscape" paperSize="9" r:id="rId1"/>
  <headerFooter alignWithMargins="0">
    <oddHeader>&amp;C&amp;"Times New Roman,обычный"&amp;P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W69"/>
  <sheetViews>
    <sheetView showGridLines="0" zoomScalePageLayoutView="0" workbookViewId="0" topLeftCell="A1">
      <pane ySplit="9" topLeftCell="A10" activePane="bottomLeft" state="frozen"/>
      <selection pane="topLeft" activeCell="A1" sqref="A1"/>
      <selection pane="bottomLeft" activeCell="C10" sqref="C10:C11"/>
    </sheetView>
  </sheetViews>
  <sheetFormatPr defaultColWidth="8.00390625" defaultRowHeight="12.75"/>
  <cols>
    <col min="1" max="1" width="29.25390625" style="16" customWidth="1"/>
    <col min="2" max="2" width="6.625" style="16" customWidth="1"/>
    <col min="3" max="7" width="16.75390625" style="16" customWidth="1"/>
    <col min="8" max="8" width="15.875" style="16" customWidth="1"/>
    <col min="9" max="9" width="29.25390625" style="16" customWidth="1"/>
    <col min="10" max="11" width="6.625" style="16" customWidth="1"/>
    <col min="12" max="12" width="9.25390625" style="16" customWidth="1"/>
    <col min="13" max="13" width="5.75390625" style="16" customWidth="1"/>
    <col min="14" max="21" width="4.875" style="16" customWidth="1"/>
    <col min="22" max="31" width="3.625" style="16" customWidth="1"/>
    <col min="32" max="32" width="4.25390625" style="16" customWidth="1"/>
    <col min="33" max="33" width="29.25390625" style="16" customWidth="1"/>
    <col min="34" max="34" width="6.625" style="16" customWidth="1"/>
    <col min="35" max="35" width="6.875" style="16" customWidth="1"/>
    <col min="36" max="37" width="6.625" style="16" customWidth="1"/>
    <col min="38" max="38" width="9.00390625" style="16" customWidth="1"/>
    <col min="39" max="40" width="5.25390625" style="16" customWidth="1"/>
    <col min="41" max="42" width="5.375" style="16" customWidth="1"/>
    <col min="43" max="44" width="6.625" style="16" customWidth="1"/>
    <col min="45" max="45" width="8.00390625" style="16" customWidth="1"/>
    <col min="46" max="46" width="6.75390625" style="16" customWidth="1"/>
    <col min="47" max="47" width="8.625" style="16" customWidth="1"/>
    <col min="48" max="48" width="6.875" style="16" customWidth="1"/>
    <col min="49" max="49" width="6.625" style="16" customWidth="1"/>
    <col min="50" max="16384" width="8.00390625" style="16" customWidth="1"/>
  </cols>
  <sheetData>
    <row r="1" spans="2:34" ht="13.5" customHeight="1">
      <c r="B1" s="38"/>
      <c r="C1" s="40" t="s">
        <v>137</v>
      </c>
      <c r="D1" s="38"/>
      <c r="E1" s="38"/>
      <c r="F1" s="38"/>
      <c r="G1" s="38"/>
      <c r="H1" s="38"/>
      <c r="J1" s="38"/>
      <c r="AH1" s="38"/>
    </row>
    <row r="2" ht="18" customHeight="1">
      <c r="D2" s="43" t="s">
        <v>138</v>
      </c>
    </row>
    <row r="3" ht="18" customHeight="1">
      <c r="D3" s="43"/>
    </row>
    <row r="4" spans="1:49" ht="12.75" customHeight="1">
      <c r="A4" s="160" t="s">
        <v>143</v>
      </c>
      <c r="B4" s="160" t="s">
        <v>31</v>
      </c>
      <c r="C4" s="160" t="s">
        <v>84</v>
      </c>
      <c r="D4" s="160" t="s">
        <v>85</v>
      </c>
      <c r="E4" s="160" t="s">
        <v>86</v>
      </c>
      <c r="F4" s="160" t="s">
        <v>87</v>
      </c>
      <c r="G4" s="160" t="s">
        <v>316</v>
      </c>
      <c r="H4" s="160" t="s">
        <v>88</v>
      </c>
      <c r="I4" s="160" t="s">
        <v>143</v>
      </c>
      <c r="J4" s="160" t="s">
        <v>31</v>
      </c>
      <c r="K4" s="171" t="s">
        <v>144</v>
      </c>
      <c r="L4" s="171" t="s">
        <v>317</v>
      </c>
      <c r="M4" s="172" t="s">
        <v>139</v>
      </c>
      <c r="N4" s="173"/>
      <c r="O4" s="173"/>
      <c r="P4" s="173"/>
      <c r="Q4" s="173"/>
      <c r="R4" s="173"/>
      <c r="S4" s="173"/>
      <c r="T4" s="173"/>
      <c r="U4" s="173"/>
      <c r="V4" s="173"/>
      <c r="W4" s="173"/>
      <c r="X4" s="173"/>
      <c r="Y4" s="173"/>
      <c r="Z4" s="173"/>
      <c r="AA4" s="173"/>
      <c r="AB4" s="173"/>
      <c r="AC4" s="173"/>
      <c r="AD4" s="173"/>
      <c r="AE4" s="173"/>
      <c r="AF4" s="174"/>
      <c r="AG4" s="160" t="s">
        <v>143</v>
      </c>
      <c r="AH4" s="160" t="s">
        <v>31</v>
      </c>
      <c r="AI4" s="162" t="s">
        <v>161</v>
      </c>
      <c r="AJ4" s="162" t="s">
        <v>162</v>
      </c>
      <c r="AK4" s="162" t="s">
        <v>322</v>
      </c>
      <c r="AL4" s="162" t="s">
        <v>323</v>
      </c>
      <c r="AM4" s="175" t="s">
        <v>170</v>
      </c>
      <c r="AN4" s="179"/>
      <c r="AO4" s="179"/>
      <c r="AP4" s="176"/>
      <c r="AQ4" s="162" t="s">
        <v>346</v>
      </c>
      <c r="AR4" s="162" t="s">
        <v>167</v>
      </c>
      <c r="AS4" s="162" t="s">
        <v>339</v>
      </c>
      <c r="AT4" s="162" t="s">
        <v>324</v>
      </c>
      <c r="AU4" s="175" t="s">
        <v>160</v>
      </c>
      <c r="AV4" s="176"/>
      <c r="AW4" s="162" t="s">
        <v>325</v>
      </c>
    </row>
    <row r="5" spans="1:49" ht="12" customHeight="1">
      <c r="A5" s="160"/>
      <c r="B5" s="160"/>
      <c r="C5" s="160"/>
      <c r="D5" s="160"/>
      <c r="E5" s="160"/>
      <c r="F5" s="160"/>
      <c r="G5" s="160"/>
      <c r="H5" s="160"/>
      <c r="I5" s="160"/>
      <c r="J5" s="160"/>
      <c r="K5" s="171"/>
      <c r="L5" s="171"/>
      <c r="M5" s="171" t="s">
        <v>338</v>
      </c>
      <c r="N5" s="165"/>
      <c r="O5" s="166"/>
      <c r="P5" s="166"/>
      <c r="Q5" s="166"/>
      <c r="R5" s="166"/>
      <c r="S5" s="166"/>
      <c r="T5" s="166"/>
      <c r="U5" s="167"/>
      <c r="V5" s="165" t="s">
        <v>140</v>
      </c>
      <c r="W5" s="166"/>
      <c r="X5" s="166"/>
      <c r="Y5" s="166"/>
      <c r="Z5" s="166"/>
      <c r="AA5" s="166"/>
      <c r="AB5" s="166"/>
      <c r="AC5" s="166"/>
      <c r="AD5" s="166"/>
      <c r="AE5" s="166"/>
      <c r="AF5" s="167"/>
      <c r="AG5" s="160"/>
      <c r="AH5" s="160"/>
      <c r="AI5" s="162"/>
      <c r="AJ5" s="162"/>
      <c r="AK5" s="162"/>
      <c r="AL5" s="162"/>
      <c r="AM5" s="177"/>
      <c r="AN5" s="180"/>
      <c r="AO5" s="180"/>
      <c r="AP5" s="178"/>
      <c r="AQ5" s="162"/>
      <c r="AR5" s="162"/>
      <c r="AS5" s="162"/>
      <c r="AT5" s="162"/>
      <c r="AU5" s="177"/>
      <c r="AV5" s="178"/>
      <c r="AW5" s="162"/>
    </row>
    <row r="6" spans="1:49" ht="12.75" customHeight="1">
      <c r="A6" s="160"/>
      <c r="B6" s="160"/>
      <c r="C6" s="160"/>
      <c r="D6" s="160"/>
      <c r="E6" s="160"/>
      <c r="F6" s="160"/>
      <c r="G6" s="160"/>
      <c r="H6" s="160"/>
      <c r="I6" s="160"/>
      <c r="J6" s="160"/>
      <c r="K6" s="171"/>
      <c r="L6" s="171"/>
      <c r="M6" s="171"/>
      <c r="N6" s="168"/>
      <c r="O6" s="169"/>
      <c r="P6" s="169"/>
      <c r="Q6" s="169"/>
      <c r="R6" s="169"/>
      <c r="S6" s="169"/>
      <c r="T6" s="169"/>
      <c r="U6" s="170"/>
      <c r="V6" s="168"/>
      <c r="W6" s="169"/>
      <c r="X6" s="169"/>
      <c r="Y6" s="169"/>
      <c r="Z6" s="169"/>
      <c r="AA6" s="169"/>
      <c r="AB6" s="169"/>
      <c r="AC6" s="169"/>
      <c r="AD6" s="169"/>
      <c r="AE6" s="169"/>
      <c r="AF6" s="170"/>
      <c r="AG6" s="160"/>
      <c r="AH6" s="160"/>
      <c r="AI6" s="162"/>
      <c r="AJ6" s="162"/>
      <c r="AK6" s="162"/>
      <c r="AL6" s="162"/>
      <c r="AM6" s="164" t="s">
        <v>163</v>
      </c>
      <c r="AN6" s="164" t="s">
        <v>164</v>
      </c>
      <c r="AO6" s="164" t="s">
        <v>165</v>
      </c>
      <c r="AP6" s="164" t="s">
        <v>166</v>
      </c>
      <c r="AQ6" s="162"/>
      <c r="AR6" s="162"/>
      <c r="AS6" s="162"/>
      <c r="AT6" s="162"/>
      <c r="AU6" s="162" t="s">
        <v>168</v>
      </c>
      <c r="AV6" s="162" t="s">
        <v>169</v>
      </c>
      <c r="AW6" s="162"/>
    </row>
    <row r="7" spans="1:49" ht="50.25" customHeight="1">
      <c r="A7" s="160"/>
      <c r="B7" s="160"/>
      <c r="C7" s="160"/>
      <c r="D7" s="160"/>
      <c r="E7" s="160"/>
      <c r="F7" s="160"/>
      <c r="G7" s="160"/>
      <c r="H7" s="160"/>
      <c r="I7" s="160"/>
      <c r="J7" s="160"/>
      <c r="K7" s="171"/>
      <c r="L7" s="171"/>
      <c r="M7" s="171"/>
      <c r="N7" s="171" t="s">
        <v>141</v>
      </c>
      <c r="O7" s="171"/>
      <c r="P7" s="171" t="s">
        <v>156</v>
      </c>
      <c r="Q7" s="171"/>
      <c r="R7" s="171" t="s">
        <v>157</v>
      </c>
      <c r="S7" s="171"/>
      <c r="T7" s="171" t="s">
        <v>158</v>
      </c>
      <c r="U7" s="171"/>
      <c r="V7" s="163" t="s">
        <v>145</v>
      </c>
      <c r="W7" s="163" t="s">
        <v>146</v>
      </c>
      <c r="X7" s="163" t="s">
        <v>147</v>
      </c>
      <c r="Y7" s="163" t="s">
        <v>148</v>
      </c>
      <c r="Z7" s="163" t="s">
        <v>149</v>
      </c>
      <c r="AA7" s="163" t="s">
        <v>150</v>
      </c>
      <c r="AB7" s="163" t="s">
        <v>151</v>
      </c>
      <c r="AC7" s="163" t="s">
        <v>152</v>
      </c>
      <c r="AD7" s="163" t="s">
        <v>153</v>
      </c>
      <c r="AE7" s="163" t="s">
        <v>154</v>
      </c>
      <c r="AF7" s="163" t="s">
        <v>155</v>
      </c>
      <c r="AG7" s="160"/>
      <c r="AH7" s="160"/>
      <c r="AI7" s="162"/>
      <c r="AJ7" s="162"/>
      <c r="AK7" s="162"/>
      <c r="AL7" s="162"/>
      <c r="AM7" s="164"/>
      <c r="AN7" s="164"/>
      <c r="AO7" s="164"/>
      <c r="AP7" s="164"/>
      <c r="AQ7" s="162"/>
      <c r="AR7" s="162"/>
      <c r="AS7" s="162"/>
      <c r="AT7" s="162"/>
      <c r="AU7" s="162"/>
      <c r="AV7" s="162"/>
      <c r="AW7" s="162"/>
    </row>
    <row r="8" spans="1:49" ht="109.5" customHeight="1">
      <c r="A8" s="160"/>
      <c r="B8" s="160"/>
      <c r="C8" s="160"/>
      <c r="D8" s="160"/>
      <c r="E8" s="160"/>
      <c r="F8" s="160"/>
      <c r="G8" s="160"/>
      <c r="H8" s="160"/>
      <c r="I8" s="160"/>
      <c r="J8" s="160"/>
      <c r="K8" s="171"/>
      <c r="L8" s="171"/>
      <c r="M8" s="171"/>
      <c r="N8" s="42" t="s">
        <v>142</v>
      </c>
      <c r="O8" s="42" t="s">
        <v>159</v>
      </c>
      <c r="P8" s="42" t="s">
        <v>142</v>
      </c>
      <c r="Q8" s="42" t="s">
        <v>159</v>
      </c>
      <c r="R8" s="42" t="s">
        <v>142</v>
      </c>
      <c r="S8" s="42" t="s">
        <v>159</v>
      </c>
      <c r="T8" s="42" t="s">
        <v>142</v>
      </c>
      <c r="U8" s="42" t="s">
        <v>159</v>
      </c>
      <c r="V8" s="163"/>
      <c r="W8" s="163"/>
      <c r="X8" s="163"/>
      <c r="Y8" s="163"/>
      <c r="Z8" s="163"/>
      <c r="AA8" s="163"/>
      <c r="AB8" s="163"/>
      <c r="AC8" s="163"/>
      <c r="AD8" s="163"/>
      <c r="AE8" s="163"/>
      <c r="AF8" s="163"/>
      <c r="AG8" s="160"/>
      <c r="AH8" s="160"/>
      <c r="AI8" s="162"/>
      <c r="AJ8" s="162"/>
      <c r="AK8" s="162"/>
      <c r="AL8" s="162"/>
      <c r="AM8" s="164"/>
      <c r="AN8" s="164"/>
      <c r="AO8" s="164"/>
      <c r="AP8" s="164"/>
      <c r="AQ8" s="162"/>
      <c r="AR8" s="162"/>
      <c r="AS8" s="162"/>
      <c r="AT8" s="162"/>
      <c r="AU8" s="162"/>
      <c r="AV8" s="162"/>
      <c r="AW8" s="162"/>
    </row>
    <row r="9" spans="1:49" ht="12.75">
      <c r="A9" s="17">
        <v>1</v>
      </c>
      <c r="B9" s="17">
        <v>2</v>
      </c>
      <c r="C9" s="17">
        <v>3</v>
      </c>
      <c r="D9" s="17">
        <v>4</v>
      </c>
      <c r="E9" s="17">
        <v>5</v>
      </c>
      <c r="F9" s="17">
        <v>6</v>
      </c>
      <c r="G9" s="17">
        <v>7</v>
      </c>
      <c r="H9" s="17">
        <v>8</v>
      </c>
      <c r="I9" s="17">
        <v>1</v>
      </c>
      <c r="J9" s="17">
        <v>2</v>
      </c>
      <c r="K9" s="17">
        <v>9</v>
      </c>
      <c r="L9" s="17">
        <v>10</v>
      </c>
      <c r="M9" s="17">
        <v>11</v>
      </c>
      <c r="N9" s="17">
        <v>12</v>
      </c>
      <c r="O9" s="17">
        <v>13</v>
      </c>
      <c r="P9" s="17">
        <v>14</v>
      </c>
      <c r="Q9" s="17">
        <v>15</v>
      </c>
      <c r="R9" s="17">
        <v>16</v>
      </c>
      <c r="S9" s="17">
        <v>17</v>
      </c>
      <c r="T9" s="17">
        <v>18</v>
      </c>
      <c r="U9" s="17">
        <v>19</v>
      </c>
      <c r="V9" s="17">
        <v>20</v>
      </c>
      <c r="W9" s="17">
        <v>21</v>
      </c>
      <c r="X9" s="17">
        <v>22</v>
      </c>
      <c r="Y9" s="17">
        <v>23</v>
      </c>
      <c r="Z9" s="17">
        <v>24</v>
      </c>
      <c r="AA9" s="17">
        <v>25</v>
      </c>
      <c r="AB9" s="17">
        <v>26</v>
      </c>
      <c r="AC9" s="17">
        <v>27</v>
      </c>
      <c r="AD9" s="17">
        <v>28</v>
      </c>
      <c r="AE9" s="17">
        <v>29</v>
      </c>
      <c r="AF9" s="17">
        <v>30</v>
      </c>
      <c r="AG9" s="17">
        <v>1</v>
      </c>
      <c r="AH9" s="17">
        <v>2</v>
      </c>
      <c r="AI9" s="41">
        <v>31</v>
      </c>
      <c r="AJ9" s="41">
        <v>32</v>
      </c>
      <c r="AK9" s="41">
        <v>33</v>
      </c>
      <c r="AL9" s="41">
        <v>34</v>
      </c>
      <c r="AM9" s="41">
        <v>35</v>
      </c>
      <c r="AN9" s="41">
        <v>36</v>
      </c>
      <c r="AO9" s="41">
        <v>37</v>
      </c>
      <c r="AP9" s="41">
        <v>38</v>
      </c>
      <c r="AQ9" s="41">
        <v>39</v>
      </c>
      <c r="AR9" s="41">
        <v>40</v>
      </c>
      <c r="AS9" s="41">
        <v>41</v>
      </c>
      <c r="AT9" s="41">
        <v>50</v>
      </c>
      <c r="AU9" s="41">
        <v>51</v>
      </c>
      <c r="AV9" s="41">
        <v>52</v>
      </c>
      <c r="AW9" s="41">
        <v>53</v>
      </c>
    </row>
    <row r="10" spans="1:49" ht="12.75">
      <c r="A10" s="29" t="s">
        <v>89</v>
      </c>
      <c r="B10" s="154" t="s">
        <v>0</v>
      </c>
      <c r="C10" s="153">
        <f>C12+C49+C53</f>
        <v>0</v>
      </c>
      <c r="D10" s="161">
        <f aca="true" t="shared" si="0" ref="D10:AW10">D12+D37+D49+D53</f>
        <v>0</v>
      </c>
      <c r="E10" s="161">
        <f t="shared" si="0"/>
        <v>0</v>
      </c>
      <c r="F10" s="161">
        <f t="shared" si="0"/>
        <v>0</v>
      </c>
      <c r="G10" s="161">
        <f t="shared" si="0"/>
        <v>0</v>
      </c>
      <c r="H10" s="161">
        <f t="shared" si="0"/>
        <v>0</v>
      </c>
      <c r="I10" s="29" t="s">
        <v>89</v>
      </c>
      <c r="J10" s="154" t="s">
        <v>0</v>
      </c>
      <c r="K10" s="161">
        <f t="shared" si="0"/>
        <v>0</v>
      </c>
      <c r="L10" s="161">
        <f t="shared" si="0"/>
        <v>0</v>
      </c>
      <c r="M10" s="161">
        <f t="shared" si="0"/>
        <v>0</v>
      </c>
      <c r="N10" s="161">
        <f t="shared" si="0"/>
        <v>0</v>
      </c>
      <c r="O10" s="161">
        <f t="shared" si="0"/>
        <v>0</v>
      </c>
      <c r="P10" s="161">
        <f t="shared" si="0"/>
        <v>0</v>
      </c>
      <c r="Q10" s="161">
        <f t="shared" si="0"/>
        <v>0</v>
      </c>
      <c r="R10" s="161">
        <f t="shared" si="0"/>
        <v>0</v>
      </c>
      <c r="S10" s="161">
        <f t="shared" si="0"/>
        <v>0</v>
      </c>
      <c r="T10" s="161">
        <f t="shared" si="0"/>
        <v>0</v>
      </c>
      <c r="U10" s="161">
        <f t="shared" si="0"/>
        <v>0</v>
      </c>
      <c r="V10" s="161">
        <f t="shared" si="0"/>
        <v>0</v>
      </c>
      <c r="W10" s="161">
        <f t="shared" si="0"/>
        <v>0</v>
      </c>
      <c r="X10" s="161">
        <f t="shared" si="0"/>
        <v>0</v>
      </c>
      <c r="Y10" s="161">
        <f t="shared" si="0"/>
        <v>0</v>
      </c>
      <c r="Z10" s="161">
        <f t="shared" si="0"/>
        <v>0</v>
      </c>
      <c r="AA10" s="161">
        <f t="shared" si="0"/>
        <v>0</v>
      </c>
      <c r="AB10" s="161">
        <f t="shared" si="0"/>
        <v>0</v>
      </c>
      <c r="AC10" s="161">
        <f t="shared" si="0"/>
        <v>0</v>
      </c>
      <c r="AD10" s="161">
        <f t="shared" si="0"/>
        <v>0</v>
      </c>
      <c r="AE10" s="161">
        <f t="shared" si="0"/>
        <v>0</v>
      </c>
      <c r="AF10" s="161">
        <f t="shared" si="0"/>
        <v>0</v>
      </c>
      <c r="AG10" s="29" t="s">
        <v>89</v>
      </c>
      <c r="AH10" s="154" t="s">
        <v>0</v>
      </c>
      <c r="AI10" s="161">
        <f t="shared" si="0"/>
        <v>0</v>
      </c>
      <c r="AJ10" s="161">
        <f t="shared" si="0"/>
        <v>0</v>
      </c>
      <c r="AK10" s="161">
        <f t="shared" si="0"/>
        <v>0</v>
      </c>
      <c r="AL10" s="161">
        <f t="shared" si="0"/>
        <v>0</v>
      </c>
      <c r="AM10" s="161">
        <f t="shared" si="0"/>
        <v>0</v>
      </c>
      <c r="AN10" s="161">
        <f t="shared" si="0"/>
        <v>0</v>
      </c>
      <c r="AO10" s="161">
        <f t="shared" si="0"/>
        <v>0</v>
      </c>
      <c r="AP10" s="161">
        <f t="shared" si="0"/>
        <v>0</v>
      </c>
      <c r="AQ10" s="161">
        <f t="shared" si="0"/>
        <v>0</v>
      </c>
      <c r="AR10" s="161">
        <f t="shared" si="0"/>
        <v>0</v>
      </c>
      <c r="AS10" s="161">
        <f t="shared" si="0"/>
        <v>0</v>
      </c>
      <c r="AT10" s="161">
        <f t="shared" si="0"/>
        <v>0</v>
      </c>
      <c r="AU10" s="161">
        <f t="shared" si="0"/>
        <v>0</v>
      </c>
      <c r="AV10" s="161">
        <f t="shared" si="0"/>
        <v>0</v>
      </c>
      <c r="AW10" s="161">
        <f t="shared" si="0"/>
        <v>0</v>
      </c>
    </row>
    <row r="11" spans="1:49" ht="12.75">
      <c r="A11" s="28" t="s">
        <v>171</v>
      </c>
      <c r="B11" s="154"/>
      <c r="C11" s="153"/>
      <c r="D11" s="153"/>
      <c r="E11" s="153"/>
      <c r="F11" s="153"/>
      <c r="G11" s="153"/>
      <c r="H11" s="153"/>
      <c r="I11" s="28" t="s">
        <v>171</v>
      </c>
      <c r="J11" s="154"/>
      <c r="K11" s="153"/>
      <c r="L11" s="153"/>
      <c r="M11" s="153"/>
      <c r="N11" s="153"/>
      <c r="O11" s="153"/>
      <c r="P11" s="153"/>
      <c r="Q11" s="153"/>
      <c r="R11" s="153"/>
      <c r="S11" s="153"/>
      <c r="T11" s="153"/>
      <c r="U11" s="153"/>
      <c r="V11" s="153"/>
      <c r="W11" s="153"/>
      <c r="X11" s="153"/>
      <c r="Y11" s="153"/>
      <c r="Z11" s="153"/>
      <c r="AA11" s="153"/>
      <c r="AB11" s="153"/>
      <c r="AC11" s="153"/>
      <c r="AD11" s="153"/>
      <c r="AE11" s="153"/>
      <c r="AF11" s="153"/>
      <c r="AG11" s="28" t="s">
        <v>171</v>
      </c>
      <c r="AH11" s="154"/>
      <c r="AI11" s="153"/>
      <c r="AJ11" s="153"/>
      <c r="AK11" s="153"/>
      <c r="AL11" s="153"/>
      <c r="AM11" s="153"/>
      <c r="AN11" s="153"/>
      <c r="AO11" s="153"/>
      <c r="AP11" s="153"/>
      <c r="AQ11" s="153"/>
      <c r="AR11" s="153"/>
      <c r="AS11" s="153"/>
      <c r="AT11" s="153"/>
      <c r="AU11" s="153"/>
      <c r="AV11" s="153"/>
      <c r="AW11" s="153"/>
    </row>
    <row r="12" spans="1:49" ht="51">
      <c r="A12" s="29" t="s">
        <v>90</v>
      </c>
      <c r="B12" s="154" t="s">
        <v>1</v>
      </c>
      <c r="C12" s="153">
        <f>SUM(C14,C21,C24:C31,C35,C36)</f>
        <v>0</v>
      </c>
      <c r="D12" s="153">
        <f aca="true" t="shared" si="1" ref="D12:AW12">SUM(D14,D21,D24:D31,D35,D36)</f>
        <v>0</v>
      </c>
      <c r="E12" s="153">
        <f t="shared" si="1"/>
        <v>0</v>
      </c>
      <c r="F12" s="153">
        <f t="shared" si="1"/>
        <v>0</v>
      </c>
      <c r="G12" s="153">
        <f t="shared" si="1"/>
        <v>0</v>
      </c>
      <c r="H12" s="153">
        <f t="shared" si="1"/>
        <v>0</v>
      </c>
      <c r="I12" s="29" t="s">
        <v>90</v>
      </c>
      <c r="J12" s="154" t="s">
        <v>1</v>
      </c>
      <c r="K12" s="153">
        <f t="shared" si="1"/>
        <v>0</v>
      </c>
      <c r="L12" s="153">
        <f t="shared" si="1"/>
        <v>0</v>
      </c>
      <c r="M12" s="153">
        <f t="shared" si="1"/>
        <v>0</v>
      </c>
      <c r="N12" s="153">
        <f t="shared" si="1"/>
        <v>0</v>
      </c>
      <c r="O12" s="153">
        <f t="shared" si="1"/>
        <v>0</v>
      </c>
      <c r="P12" s="153">
        <f t="shared" si="1"/>
        <v>0</v>
      </c>
      <c r="Q12" s="153">
        <f t="shared" si="1"/>
        <v>0</v>
      </c>
      <c r="R12" s="153">
        <f t="shared" si="1"/>
        <v>0</v>
      </c>
      <c r="S12" s="153">
        <f t="shared" si="1"/>
        <v>0</v>
      </c>
      <c r="T12" s="153">
        <f t="shared" si="1"/>
        <v>0</v>
      </c>
      <c r="U12" s="153">
        <f t="shared" si="1"/>
        <v>0</v>
      </c>
      <c r="V12" s="153">
        <f t="shared" si="1"/>
        <v>0</v>
      </c>
      <c r="W12" s="153">
        <f t="shared" si="1"/>
        <v>0</v>
      </c>
      <c r="X12" s="153">
        <f t="shared" si="1"/>
        <v>0</v>
      </c>
      <c r="Y12" s="153">
        <f t="shared" si="1"/>
        <v>0</v>
      </c>
      <c r="Z12" s="153">
        <f t="shared" si="1"/>
        <v>0</v>
      </c>
      <c r="AA12" s="153">
        <f t="shared" si="1"/>
        <v>0</v>
      </c>
      <c r="AB12" s="153">
        <f t="shared" si="1"/>
        <v>0</v>
      </c>
      <c r="AC12" s="153">
        <f t="shared" si="1"/>
        <v>0</v>
      </c>
      <c r="AD12" s="153">
        <f t="shared" si="1"/>
        <v>0</v>
      </c>
      <c r="AE12" s="153">
        <f t="shared" si="1"/>
        <v>0</v>
      </c>
      <c r="AF12" s="153">
        <f t="shared" si="1"/>
        <v>0</v>
      </c>
      <c r="AG12" s="29" t="s">
        <v>90</v>
      </c>
      <c r="AH12" s="154" t="s">
        <v>1</v>
      </c>
      <c r="AI12" s="153">
        <f t="shared" si="1"/>
        <v>0</v>
      </c>
      <c r="AJ12" s="153">
        <f t="shared" si="1"/>
        <v>0</v>
      </c>
      <c r="AK12" s="153">
        <f t="shared" si="1"/>
        <v>0</v>
      </c>
      <c r="AL12" s="153">
        <f t="shared" si="1"/>
        <v>0</v>
      </c>
      <c r="AM12" s="153">
        <f t="shared" si="1"/>
        <v>0</v>
      </c>
      <c r="AN12" s="153">
        <f t="shared" si="1"/>
        <v>0</v>
      </c>
      <c r="AO12" s="153">
        <f t="shared" si="1"/>
        <v>0</v>
      </c>
      <c r="AP12" s="153">
        <f t="shared" si="1"/>
        <v>0</v>
      </c>
      <c r="AQ12" s="153">
        <f t="shared" si="1"/>
        <v>0</v>
      </c>
      <c r="AR12" s="153">
        <f t="shared" si="1"/>
        <v>0</v>
      </c>
      <c r="AS12" s="153">
        <f t="shared" si="1"/>
        <v>0</v>
      </c>
      <c r="AT12" s="153">
        <f t="shared" si="1"/>
        <v>0</v>
      </c>
      <c r="AU12" s="153">
        <f t="shared" si="1"/>
        <v>0</v>
      </c>
      <c r="AV12" s="153">
        <f t="shared" si="1"/>
        <v>0</v>
      </c>
      <c r="AW12" s="153">
        <f t="shared" si="1"/>
        <v>0</v>
      </c>
    </row>
    <row r="13" spans="1:49" ht="12.75">
      <c r="A13" s="28" t="s">
        <v>172</v>
      </c>
      <c r="B13" s="154"/>
      <c r="C13" s="153"/>
      <c r="D13" s="153"/>
      <c r="E13" s="153"/>
      <c r="F13" s="153"/>
      <c r="G13" s="153"/>
      <c r="H13" s="153"/>
      <c r="I13" s="28" t="s">
        <v>172</v>
      </c>
      <c r="J13" s="154"/>
      <c r="K13" s="153"/>
      <c r="L13" s="153"/>
      <c r="M13" s="153"/>
      <c r="N13" s="153"/>
      <c r="O13" s="153"/>
      <c r="P13" s="153"/>
      <c r="Q13" s="153"/>
      <c r="R13" s="153"/>
      <c r="S13" s="153"/>
      <c r="T13" s="153"/>
      <c r="U13" s="153"/>
      <c r="V13" s="153"/>
      <c r="W13" s="153"/>
      <c r="X13" s="153"/>
      <c r="Y13" s="153"/>
      <c r="Z13" s="153"/>
      <c r="AA13" s="153"/>
      <c r="AB13" s="153"/>
      <c r="AC13" s="153"/>
      <c r="AD13" s="153"/>
      <c r="AE13" s="153"/>
      <c r="AF13" s="153"/>
      <c r="AG13" s="28" t="s">
        <v>172</v>
      </c>
      <c r="AH13" s="154"/>
      <c r="AI13" s="153"/>
      <c r="AJ13" s="153"/>
      <c r="AK13" s="153"/>
      <c r="AL13" s="153"/>
      <c r="AM13" s="153"/>
      <c r="AN13" s="153"/>
      <c r="AO13" s="153"/>
      <c r="AP13" s="153"/>
      <c r="AQ13" s="153"/>
      <c r="AR13" s="153"/>
      <c r="AS13" s="153"/>
      <c r="AT13" s="153"/>
      <c r="AU13" s="153"/>
      <c r="AV13" s="153"/>
      <c r="AW13" s="153"/>
    </row>
    <row r="14" spans="1:49" ht="12.75">
      <c r="A14" s="30" t="s">
        <v>91</v>
      </c>
      <c r="B14" s="154" t="s">
        <v>2</v>
      </c>
      <c r="C14" s="153"/>
      <c r="D14" s="153"/>
      <c r="E14" s="153"/>
      <c r="F14" s="153"/>
      <c r="G14" s="153"/>
      <c r="H14" s="153"/>
      <c r="I14" s="30" t="s">
        <v>91</v>
      </c>
      <c r="J14" s="154" t="s">
        <v>2</v>
      </c>
      <c r="K14" s="153"/>
      <c r="L14" s="153"/>
      <c r="M14" s="153"/>
      <c r="N14" s="153"/>
      <c r="O14" s="153"/>
      <c r="P14" s="153"/>
      <c r="Q14" s="153"/>
      <c r="R14" s="153"/>
      <c r="S14" s="153"/>
      <c r="T14" s="153"/>
      <c r="U14" s="153"/>
      <c r="V14" s="153"/>
      <c r="W14" s="153"/>
      <c r="X14" s="153"/>
      <c r="Y14" s="153"/>
      <c r="Z14" s="153"/>
      <c r="AA14" s="153"/>
      <c r="AB14" s="153"/>
      <c r="AC14" s="153"/>
      <c r="AD14" s="153"/>
      <c r="AE14" s="153"/>
      <c r="AF14" s="153"/>
      <c r="AG14" s="30" t="s">
        <v>91</v>
      </c>
      <c r="AH14" s="154" t="s">
        <v>2</v>
      </c>
      <c r="AI14" s="153"/>
      <c r="AJ14" s="153"/>
      <c r="AK14" s="153"/>
      <c r="AL14" s="153"/>
      <c r="AM14" s="153"/>
      <c r="AN14" s="153"/>
      <c r="AO14" s="153"/>
      <c r="AP14" s="153"/>
      <c r="AQ14" s="153"/>
      <c r="AR14" s="153"/>
      <c r="AS14" s="153"/>
      <c r="AT14" s="153"/>
      <c r="AU14" s="153"/>
      <c r="AV14" s="153"/>
      <c r="AW14" s="153"/>
    </row>
    <row r="15" spans="1:49" ht="38.25" customHeight="1">
      <c r="A15" s="31" t="s">
        <v>320</v>
      </c>
      <c r="B15" s="154"/>
      <c r="C15" s="153"/>
      <c r="D15" s="153"/>
      <c r="E15" s="153"/>
      <c r="F15" s="153"/>
      <c r="G15" s="153"/>
      <c r="H15" s="153"/>
      <c r="I15" s="31" t="s">
        <v>320</v>
      </c>
      <c r="J15" s="154"/>
      <c r="K15" s="153"/>
      <c r="L15" s="153"/>
      <c r="M15" s="153"/>
      <c r="N15" s="153"/>
      <c r="O15" s="153"/>
      <c r="P15" s="153"/>
      <c r="Q15" s="153"/>
      <c r="R15" s="153"/>
      <c r="S15" s="153"/>
      <c r="T15" s="153"/>
      <c r="U15" s="153"/>
      <c r="V15" s="153"/>
      <c r="W15" s="153"/>
      <c r="X15" s="153"/>
      <c r="Y15" s="153"/>
      <c r="Z15" s="153"/>
      <c r="AA15" s="153"/>
      <c r="AB15" s="153"/>
      <c r="AC15" s="153"/>
      <c r="AD15" s="153"/>
      <c r="AE15" s="153"/>
      <c r="AF15" s="153"/>
      <c r="AG15" s="31" t="s">
        <v>321</v>
      </c>
      <c r="AH15" s="154"/>
      <c r="AI15" s="153"/>
      <c r="AJ15" s="153"/>
      <c r="AK15" s="153"/>
      <c r="AL15" s="153"/>
      <c r="AM15" s="153"/>
      <c r="AN15" s="153"/>
      <c r="AO15" s="153"/>
      <c r="AP15" s="153"/>
      <c r="AQ15" s="153"/>
      <c r="AR15" s="153"/>
      <c r="AS15" s="153"/>
      <c r="AT15" s="153"/>
      <c r="AU15" s="153"/>
      <c r="AV15" s="153"/>
      <c r="AW15" s="153"/>
    </row>
    <row r="16" spans="1:49" ht="64.5" customHeight="1">
      <c r="A16" s="35" t="s">
        <v>178</v>
      </c>
      <c r="B16" s="18" t="s">
        <v>3</v>
      </c>
      <c r="C16" s="21"/>
      <c r="D16" s="21"/>
      <c r="E16" s="21"/>
      <c r="F16" s="21"/>
      <c r="G16" s="21"/>
      <c r="H16" s="21"/>
      <c r="I16" s="35" t="s">
        <v>178</v>
      </c>
      <c r="J16" s="18" t="s">
        <v>3</v>
      </c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35" t="s">
        <v>178</v>
      </c>
      <c r="AH16" s="18" t="s">
        <v>3</v>
      </c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</row>
    <row r="17" spans="1:49" ht="25.5">
      <c r="A17" s="37" t="s">
        <v>120</v>
      </c>
      <c r="B17" s="18" t="s">
        <v>4</v>
      </c>
      <c r="C17" s="21"/>
      <c r="D17" s="21"/>
      <c r="E17" s="21"/>
      <c r="F17" s="21"/>
      <c r="G17" s="21"/>
      <c r="H17" s="21"/>
      <c r="I17" s="37" t="s">
        <v>120</v>
      </c>
      <c r="J17" s="18" t="s">
        <v>4</v>
      </c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37" t="s">
        <v>120</v>
      </c>
      <c r="AH17" s="18" t="s">
        <v>4</v>
      </c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</row>
    <row r="18" spans="1:49" ht="25.5">
      <c r="A18" s="19" t="s">
        <v>92</v>
      </c>
      <c r="B18" s="18" t="s">
        <v>5</v>
      </c>
      <c r="C18" s="21"/>
      <c r="D18" s="21"/>
      <c r="E18" s="21"/>
      <c r="F18" s="21"/>
      <c r="G18" s="21"/>
      <c r="H18" s="21"/>
      <c r="I18" s="19" t="s">
        <v>92</v>
      </c>
      <c r="J18" s="18" t="s">
        <v>5</v>
      </c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19" t="s">
        <v>92</v>
      </c>
      <c r="AH18" s="18" t="s">
        <v>5</v>
      </c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</row>
    <row r="19" spans="1:49" ht="38.25">
      <c r="A19" s="35" t="s">
        <v>126</v>
      </c>
      <c r="B19" s="18" t="s">
        <v>6</v>
      </c>
      <c r="C19" s="21"/>
      <c r="D19" s="21"/>
      <c r="E19" s="21"/>
      <c r="F19" s="21"/>
      <c r="G19" s="21"/>
      <c r="H19" s="21"/>
      <c r="I19" s="35" t="s">
        <v>126</v>
      </c>
      <c r="J19" s="18" t="s">
        <v>6</v>
      </c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35" t="s">
        <v>126</v>
      </c>
      <c r="AH19" s="18" t="s">
        <v>6</v>
      </c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</row>
    <row r="20" spans="1:49" ht="51">
      <c r="A20" s="35" t="s">
        <v>93</v>
      </c>
      <c r="B20" s="18" t="s">
        <v>7</v>
      </c>
      <c r="C20" s="21"/>
      <c r="D20" s="21"/>
      <c r="E20" s="21"/>
      <c r="F20" s="21"/>
      <c r="G20" s="21"/>
      <c r="H20" s="21"/>
      <c r="I20" s="35" t="s">
        <v>93</v>
      </c>
      <c r="J20" s="18" t="s">
        <v>7</v>
      </c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35" t="s">
        <v>326</v>
      </c>
      <c r="AH20" s="18" t="s">
        <v>7</v>
      </c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</row>
    <row r="21" spans="1:49" ht="50.25" customHeight="1">
      <c r="A21" s="19" t="s">
        <v>127</v>
      </c>
      <c r="B21" s="18" t="s">
        <v>8</v>
      </c>
      <c r="C21" s="21"/>
      <c r="D21" s="21"/>
      <c r="E21" s="21"/>
      <c r="F21" s="21"/>
      <c r="G21" s="21"/>
      <c r="H21" s="21"/>
      <c r="I21" s="19" t="s">
        <v>127</v>
      </c>
      <c r="J21" s="18" t="s">
        <v>8</v>
      </c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35" t="s">
        <v>327</v>
      </c>
      <c r="AH21" s="18" t="s">
        <v>8</v>
      </c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</row>
    <row r="22" spans="1:49" ht="25.5">
      <c r="A22" s="35" t="s">
        <v>128</v>
      </c>
      <c r="B22" s="18">
        <v>10</v>
      </c>
      <c r="C22" s="21"/>
      <c r="D22" s="21"/>
      <c r="E22" s="21"/>
      <c r="F22" s="21"/>
      <c r="G22" s="21"/>
      <c r="H22" s="21"/>
      <c r="I22" s="35" t="s">
        <v>128</v>
      </c>
      <c r="J22" s="18">
        <v>10</v>
      </c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35" t="s">
        <v>128</v>
      </c>
      <c r="AH22" s="18">
        <v>10</v>
      </c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</row>
    <row r="23" spans="1:49" ht="38.25">
      <c r="A23" s="35" t="s">
        <v>94</v>
      </c>
      <c r="B23" s="18">
        <v>11</v>
      </c>
      <c r="C23" s="21"/>
      <c r="D23" s="21"/>
      <c r="E23" s="21"/>
      <c r="F23" s="21"/>
      <c r="G23" s="21"/>
      <c r="H23" s="21"/>
      <c r="I23" s="35" t="s">
        <v>94</v>
      </c>
      <c r="J23" s="18">
        <v>11</v>
      </c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35" t="s">
        <v>94</v>
      </c>
      <c r="AH23" s="18">
        <v>11</v>
      </c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</row>
    <row r="24" spans="1:49" ht="38.25">
      <c r="A24" s="19" t="s">
        <v>95</v>
      </c>
      <c r="B24" s="18">
        <v>12</v>
      </c>
      <c r="C24" s="21"/>
      <c r="D24" s="21"/>
      <c r="E24" s="21"/>
      <c r="F24" s="21"/>
      <c r="G24" s="21"/>
      <c r="H24" s="21"/>
      <c r="I24" s="19" t="s">
        <v>95</v>
      </c>
      <c r="J24" s="18">
        <v>12</v>
      </c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19" t="s">
        <v>95</v>
      </c>
      <c r="AH24" s="18">
        <v>12</v>
      </c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</row>
    <row r="25" spans="1:49" ht="12.75">
      <c r="A25" s="19" t="s">
        <v>96</v>
      </c>
      <c r="B25" s="18">
        <v>13</v>
      </c>
      <c r="C25" s="21"/>
      <c r="D25" s="21"/>
      <c r="E25" s="21"/>
      <c r="F25" s="21"/>
      <c r="G25" s="21"/>
      <c r="H25" s="21"/>
      <c r="I25" s="19" t="s">
        <v>96</v>
      </c>
      <c r="J25" s="18">
        <v>13</v>
      </c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19" t="s">
        <v>96</v>
      </c>
      <c r="AH25" s="18">
        <v>13</v>
      </c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</row>
    <row r="26" spans="1:49" ht="12.75">
      <c r="A26" s="19" t="s">
        <v>97</v>
      </c>
      <c r="B26" s="18">
        <v>14</v>
      </c>
      <c r="C26" s="21"/>
      <c r="D26" s="21"/>
      <c r="E26" s="21"/>
      <c r="F26" s="21"/>
      <c r="G26" s="21"/>
      <c r="H26" s="21"/>
      <c r="I26" s="19" t="s">
        <v>97</v>
      </c>
      <c r="J26" s="18">
        <v>14</v>
      </c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19" t="s">
        <v>97</v>
      </c>
      <c r="AH26" s="18">
        <v>14</v>
      </c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</row>
    <row r="27" spans="1:49" ht="12.75">
      <c r="A27" s="19" t="s">
        <v>98</v>
      </c>
      <c r="B27" s="18">
        <v>15</v>
      </c>
      <c r="C27" s="21"/>
      <c r="D27" s="21"/>
      <c r="E27" s="21"/>
      <c r="F27" s="21"/>
      <c r="G27" s="21"/>
      <c r="H27" s="21"/>
      <c r="I27" s="19" t="s">
        <v>98</v>
      </c>
      <c r="J27" s="18">
        <v>15</v>
      </c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19" t="s">
        <v>98</v>
      </c>
      <c r="AH27" s="18">
        <v>15</v>
      </c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</row>
    <row r="28" spans="1:49" ht="25.5">
      <c r="A28" s="19" t="s">
        <v>99</v>
      </c>
      <c r="B28" s="18">
        <v>16</v>
      </c>
      <c r="C28" s="21"/>
      <c r="D28" s="21"/>
      <c r="E28" s="21"/>
      <c r="F28" s="21"/>
      <c r="G28" s="21"/>
      <c r="H28" s="21"/>
      <c r="I28" s="19" t="s">
        <v>99</v>
      </c>
      <c r="J28" s="18">
        <v>16</v>
      </c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19" t="s">
        <v>99</v>
      </c>
      <c r="AH28" s="18">
        <v>16</v>
      </c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</row>
    <row r="29" spans="1:49" ht="51">
      <c r="A29" s="19" t="s">
        <v>179</v>
      </c>
      <c r="B29" s="18">
        <v>17</v>
      </c>
      <c r="C29" s="21"/>
      <c r="D29" s="21"/>
      <c r="E29" s="21"/>
      <c r="F29" s="21"/>
      <c r="G29" s="21"/>
      <c r="H29" s="21"/>
      <c r="I29" s="19" t="s">
        <v>179</v>
      </c>
      <c r="J29" s="18">
        <v>17</v>
      </c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19" t="s">
        <v>179</v>
      </c>
      <c r="AH29" s="18">
        <v>17</v>
      </c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</row>
    <row r="30" spans="1:49" ht="38.25">
      <c r="A30" s="19" t="s">
        <v>100</v>
      </c>
      <c r="B30" s="18">
        <v>18</v>
      </c>
      <c r="C30" s="21"/>
      <c r="D30" s="21"/>
      <c r="E30" s="21"/>
      <c r="F30" s="21"/>
      <c r="G30" s="21"/>
      <c r="H30" s="21"/>
      <c r="I30" s="19" t="s">
        <v>100</v>
      </c>
      <c r="J30" s="18">
        <v>18</v>
      </c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19" t="s">
        <v>100</v>
      </c>
      <c r="AH30" s="18">
        <v>18</v>
      </c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</row>
    <row r="31" spans="1:49" ht="25.5" customHeight="1">
      <c r="A31" s="19" t="s">
        <v>101</v>
      </c>
      <c r="B31" s="18">
        <v>19</v>
      </c>
      <c r="C31" s="21"/>
      <c r="D31" s="21"/>
      <c r="E31" s="21"/>
      <c r="F31" s="21"/>
      <c r="G31" s="21"/>
      <c r="H31" s="21"/>
      <c r="I31" s="19" t="s">
        <v>101</v>
      </c>
      <c r="J31" s="18">
        <v>19</v>
      </c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19" t="s">
        <v>101</v>
      </c>
      <c r="AH31" s="18">
        <v>19</v>
      </c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</row>
    <row r="32" spans="1:49" ht="25.5">
      <c r="A32" s="19" t="s">
        <v>121</v>
      </c>
      <c r="B32" s="18">
        <v>20</v>
      </c>
      <c r="C32" s="21"/>
      <c r="D32" s="21"/>
      <c r="E32" s="21"/>
      <c r="F32" s="21"/>
      <c r="G32" s="21"/>
      <c r="H32" s="21"/>
      <c r="I32" s="19" t="s">
        <v>318</v>
      </c>
      <c r="J32" s="18">
        <v>20</v>
      </c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19" t="s">
        <v>121</v>
      </c>
      <c r="AH32" s="18">
        <v>20</v>
      </c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</row>
    <row r="33" spans="1:49" ht="25.5">
      <c r="A33" s="19" t="s">
        <v>102</v>
      </c>
      <c r="B33" s="18">
        <v>21</v>
      </c>
      <c r="C33" s="21"/>
      <c r="D33" s="21"/>
      <c r="E33" s="21"/>
      <c r="F33" s="21"/>
      <c r="G33" s="21"/>
      <c r="H33" s="21"/>
      <c r="I33" s="19" t="s">
        <v>102</v>
      </c>
      <c r="J33" s="18">
        <v>21</v>
      </c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19" t="s">
        <v>102</v>
      </c>
      <c r="AH33" s="18">
        <v>21</v>
      </c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</row>
    <row r="34" spans="1:49" ht="12.75">
      <c r="A34" s="19" t="s">
        <v>103</v>
      </c>
      <c r="B34" s="18">
        <v>22</v>
      </c>
      <c r="C34" s="21"/>
      <c r="D34" s="21"/>
      <c r="E34" s="21"/>
      <c r="F34" s="21"/>
      <c r="G34" s="21"/>
      <c r="H34" s="21"/>
      <c r="I34" s="19" t="s">
        <v>103</v>
      </c>
      <c r="J34" s="18">
        <v>22</v>
      </c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19" t="s">
        <v>103</v>
      </c>
      <c r="AH34" s="18">
        <v>22</v>
      </c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</row>
    <row r="35" spans="1:49" ht="51">
      <c r="A35" s="19" t="s">
        <v>104</v>
      </c>
      <c r="B35" s="18">
        <v>23</v>
      </c>
      <c r="C35" s="21"/>
      <c r="D35" s="21"/>
      <c r="E35" s="21"/>
      <c r="F35" s="21"/>
      <c r="G35" s="21"/>
      <c r="H35" s="21"/>
      <c r="I35" s="19" t="s">
        <v>104</v>
      </c>
      <c r="J35" s="18">
        <v>23</v>
      </c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19" t="s">
        <v>104</v>
      </c>
      <c r="AH35" s="18">
        <v>23</v>
      </c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</row>
    <row r="36" spans="1:49" ht="25.5">
      <c r="A36" s="19" t="s">
        <v>129</v>
      </c>
      <c r="B36" s="18">
        <v>24</v>
      </c>
      <c r="C36" s="21"/>
      <c r="D36" s="21"/>
      <c r="E36" s="21"/>
      <c r="F36" s="21"/>
      <c r="G36" s="21"/>
      <c r="H36" s="21"/>
      <c r="I36" s="19" t="s">
        <v>129</v>
      </c>
      <c r="J36" s="18">
        <v>24</v>
      </c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19" t="s">
        <v>129</v>
      </c>
      <c r="AH36" s="18">
        <v>24</v>
      </c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</row>
    <row r="37" spans="1:49" ht="38.25">
      <c r="A37" s="27" t="s">
        <v>173</v>
      </c>
      <c r="B37" s="18">
        <v>25</v>
      </c>
      <c r="C37" s="26" t="s">
        <v>105</v>
      </c>
      <c r="D37" s="21">
        <f>SUM(D38:D48)</f>
        <v>0</v>
      </c>
      <c r="E37" s="21">
        <f aca="true" t="shared" si="2" ref="E37:AW37">SUM(E38:E48)</f>
        <v>0</v>
      </c>
      <c r="F37" s="21">
        <f t="shared" si="2"/>
        <v>0</v>
      </c>
      <c r="G37" s="21">
        <f t="shared" si="2"/>
        <v>0</v>
      </c>
      <c r="H37" s="21">
        <f t="shared" si="2"/>
        <v>0</v>
      </c>
      <c r="I37" s="27" t="s">
        <v>173</v>
      </c>
      <c r="J37" s="18">
        <v>25</v>
      </c>
      <c r="K37" s="21">
        <f t="shared" si="2"/>
        <v>0</v>
      </c>
      <c r="L37" s="21">
        <f t="shared" si="2"/>
        <v>0</v>
      </c>
      <c r="M37" s="21">
        <f t="shared" si="2"/>
        <v>0</v>
      </c>
      <c r="N37" s="21">
        <f t="shared" si="2"/>
        <v>0</v>
      </c>
      <c r="O37" s="21">
        <f t="shared" si="2"/>
        <v>0</v>
      </c>
      <c r="P37" s="21">
        <f t="shared" si="2"/>
        <v>0</v>
      </c>
      <c r="Q37" s="21">
        <f t="shared" si="2"/>
        <v>0</v>
      </c>
      <c r="R37" s="21">
        <f t="shared" si="2"/>
        <v>0</v>
      </c>
      <c r="S37" s="21">
        <f t="shared" si="2"/>
        <v>0</v>
      </c>
      <c r="T37" s="21">
        <f t="shared" si="2"/>
        <v>0</v>
      </c>
      <c r="U37" s="21">
        <f t="shared" si="2"/>
        <v>0</v>
      </c>
      <c r="V37" s="21">
        <f t="shared" si="2"/>
        <v>0</v>
      </c>
      <c r="W37" s="21">
        <f t="shared" si="2"/>
        <v>0</v>
      </c>
      <c r="X37" s="21">
        <f t="shared" si="2"/>
        <v>0</v>
      </c>
      <c r="Y37" s="21">
        <f t="shared" si="2"/>
        <v>0</v>
      </c>
      <c r="Z37" s="21">
        <f t="shared" si="2"/>
        <v>0</v>
      </c>
      <c r="AA37" s="21">
        <f t="shared" si="2"/>
        <v>0</v>
      </c>
      <c r="AB37" s="21">
        <f t="shared" si="2"/>
        <v>0</v>
      </c>
      <c r="AC37" s="21">
        <f t="shared" si="2"/>
        <v>0</v>
      </c>
      <c r="AD37" s="21">
        <f t="shared" si="2"/>
        <v>0</v>
      </c>
      <c r="AE37" s="21">
        <f t="shared" si="2"/>
        <v>0</v>
      </c>
      <c r="AF37" s="21">
        <f t="shared" si="2"/>
        <v>0</v>
      </c>
      <c r="AG37" s="27" t="s">
        <v>173</v>
      </c>
      <c r="AH37" s="18">
        <v>25</v>
      </c>
      <c r="AI37" s="21">
        <f t="shared" si="2"/>
        <v>0</v>
      </c>
      <c r="AJ37" s="21">
        <f t="shared" si="2"/>
        <v>0</v>
      </c>
      <c r="AK37" s="21">
        <f t="shared" si="2"/>
        <v>0</v>
      </c>
      <c r="AL37" s="21">
        <f t="shared" si="2"/>
        <v>0</v>
      </c>
      <c r="AM37" s="21">
        <f t="shared" si="2"/>
        <v>0</v>
      </c>
      <c r="AN37" s="21">
        <f t="shared" si="2"/>
        <v>0</v>
      </c>
      <c r="AO37" s="21">
        <f t="shared" si="2"/>
        <v>0</v>
      </c>
      <c r="AP37" s="21">
        <f t="shared" si="2"/>
        <v>0</v>
      </c>
      <c r="AQ37" s="21">
        <f t="shared" si="2"/>
        <v>0</v>
      </c>
      <c r="AR37" s="21">
        <f t="shared" si="2"/>
        <v>0</v>
      </c>
      <c r="AS37" s="21">
        <f t="shared" si="2"/>
        <v>0</v>
      </c>
      <c r="AT37" s="21">
        <f t="shared" si="2"/>
        <v>0</v>
      </c>
      <c r="AU37" s="21">
        <f t="shared" si="2"/>
        <v>0</v>
      </c>
      <c r="AV37" s="21">
        <f t="shared" si="2"/>
        <v>0</v>
      </c>
      <c r="AW37" s="21">
        <f t="shared" si="2"/>
        <v>0</v>
      </c>
    </row>
    <row r="38" spans="1:49" ht="51">
      <c r="A38" s="19" t="s">
        <v>122</v>
      </c>
      <c r="B38" s="18">
        <v>26</v>
      </c>
      <c r="C38" s="21"/>
      <c r="D38" s="21"/>
      <c r="E38" s="21"/>
      <c r="F38" s="21"/>
      <c r="G38" s="21"/>
      <c r="H38" s="21"/>
      <c r="I38" s="19" t="s">
        <v>122</v>
      </c>
      <c r="J38" s="18">
        <v>26</v>
      </c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19" t="s">
        <v>122</v>
      </c>
      <c r="AH38" s="18">
        <v>26</v>
      </c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</row>
    <row r="39" spans="1:49" ht="51">
      <c r="A39" s="35" t="s">
        <v>123</v>
      </c>
      <c r="B39" s="18">
        <v>27</v>
      </c>
      <c r="C39" s="21"/>
      <c r="D39" s="21"/>
      <c r="E39" s="21"/>
      <c r="F39" s="21"/>
      <c r="G39" s="21"/>
      <c r="H39" s="21"/>
      <c r="I39" s="35" t="s">
        <v>123</v>
      </c>
      <c r="J39" s="18">
        <v>27</v>
      </c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35" t="s">
        <v>123</v>
      </c>
      <c r="AH39" s="18">
        <v>27</v>
      </c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</row>
    <row r="40" spans="1:49" ht="38.25">
      <c r="A40" s="19" t="s">
        <v>106</v>
      </c>
      <c r="B40" s="18">
        <v>28</v>
      </c>
      <c r="C40" s="21"/>
      <c r="D40" s="21"/>
      <c r="E40" s="21"/>
      <c r="F40" s="21"/>
      <c r="G40" s="21"/>
      <c r="H40" s="21"/>
      <c r="I40" s="19" t="s">
        <v>106</v>
      </c>
      <c r="J40" s="18">
        <v>28</v>
      </c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19" t="s">
        <v>106</v>
      </c>
      <c r="AH40" s="18">
        <v>28</v>
      </c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</row>
    <row r="41" spans="1:49" ht="37.5" customHeight="1">
      <c r="A41" s="147" t="s">
        <v>124</v>
      </c>
      <c r="B41" s="150">
        <v>29</v>
      </c>
      <c r="C41" s="153"/>
      <c r="D41" s="153"/>
      <c r="E41" s="153"/>
      <c r="F41" s="153"/>
      <c r="G41" s="153"/>
      <c r="H41" s="153"/>
      <c r="I41" s="147" t="s">
        <v>124</v>
      </c>
      <c r="J41" s="150">
        <v>29</v>
      </c>
      <c r="K41" s="153"/>
      <c r="L41" s="153"/>
      <c r="M41" s="153"/>
      <c r="N41" s="153"/>
      <c r="O41" s="153"/>
      <c r="P41" s="153"/>
      <c r="Q41" s="153"/>
      <c r="R41" s="153"/>
      <c r="S41" s="153"/>
      <c r="T41" s="153"/>
      <c r="U41" s="153"/>
      <c r="V41" s="153"/>
      <c r="W41" s="153"/>
      <c r="X41" s="153"/>
      <c r="Y41" s="153"/>
      <c r="Z41" s="153"/>
      <c r="AA41" s="153"/>
      <c r="AB41" s="153"/>
      <c r="AC41" s="153"/>
      <c r="AD41" s="153"/>
      <c r="AE41" s="153"/>
      <c r="AF41" s="153"/>
      <c r="AG41" s="147" t="s">
        <v>124</v>
      </c>
      <c r="AH41" s="150">
        <v>29</v>
      </c>
      <c r="AI41" s="153"/>
      <c r="AJ41" s="153"/>
      <c r="AK41" s="153"/>
      <c r="AL41" s="153"/>
      <c r="AM41" s="153"/>
      <c r="AN41" s="153"/>
      <c r="AO41" s="153"/>
      <c r="AP41" s="153"/>
      <c r="AQ41" s="153"/>
      <c r="AR41" s="153"/>
      <c r="AS41" s="153"/>
      <c r="AT41" s="153"/>
      <c r="AU41" s="153"/>
      <c r="AV41" s="153"/>
      <c r="AW41" s="153"/>
    </row>
    <row r="42" spans="1:49" ht="12.75">
      <c r="A42" s="149"/>
      <c r="B42" s="152"/>
      <c r="C42" s="153"/>
      <c r="D42" s="153"/>
      <c r="E42" s="153"/>
      <c r="F42" s="153"/>
      <c r="G42" s="153"/>
      <c r="H42" s="153"/>
      <c r="I42" s="149"/>
      <c r="J42" s="152"/>
      <c r="K42" s="153"/>
      <c r="L42" s="153"/>
      <c r="M42" s="153"/>
      <c r="N42" s="153"/>
      <c r="O42" s="153"/>
      <c r="P42" s="153"/>
      <c r="Q42" s="153"/>
      <c r="R42" s="153"/>
      <c r="S42" s="153"/>
      <c r="T42" s="153"/>
      <c r="U42" s="153"/>
      <c r="V42" s="153"/>
      <c r="W42" s="153"/>
      <c r="X42" s="153"/>
      <c r="Y42" s="153"/>
      <c r="Z42" s="153"/>
      <c r="AA42" s="153"/>
      <c r="AB42" s="153"/>
      <c r="AC42" s="153"/>
      <c r="AD42" s="153"/>
      <c r="AE42" s="153"/>
      <c r="AF42" s="153"/>
      <c r="AG42" s="149"/>
      <c r="AH42" s="152"/>
      <c r="AI42" s="153"/>
      <c r="AJ42" s="153"/>
      <c r="AK42" s="153"/>
      <c r="AL42" s="153"/>
      <c r="AM42" s="153"/>
      <c r="AN42" s="153"/>
      <c r="AO42" s="153"/>
      <c r="AP42" s="153"/>
      <c r="AQ42" s="153"/>
      <c r="AR42" s="153"/>
      <c r="AS42" s="153"/>
      <c r="AT42" s="153"/>
      <c r="AU42" s="153"/>
      <c r="AV42" s="153"/>
      <c r="AW42" s="153"/>
    </row>
    <row r="43" spans="1:49" ht="38.25">
      <c r="A43" s="19" t="s">
        <v>130</v>
      </c>
      <c r="B43" s="18">
        <v>30</v>
      </c>
      <c r="C43" s="21"/>
      <c r="D43" s="21"/>
      <c r="E43" s="21"/>
      <c r="F43" s="21"/>
      <c r="G43" s="21"/>
      <c r="H43" s="21"/>
      <c r="I43" s="19" t="s">
        <v>130</v>
      </c>
      <c r="J43" s="18">
        <v>30</v>
      </c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19" t="s">
        <v>130</v>
      </c>
      <c r="AH43" s="18">
        <v>30</v>
      </c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</row>
    <row r="44" spans="1:49" ht="51">
      <c r="A44" s="19" t="s">
        <v>107</v>
      </c>
      <c r="B44" s="18">
        <v>31</v>
      </c>
      <c r="C44" s="21"/>
      <c r="D44" s="21"/>
      <c r="E44" s="21"/>
      <c r="F44" s="21"/>
      <c r="G44" s="21"/>
      <c r="H44" s="21"/>
      <c r="I44" s="19" t="s">
        <v>107</v>
      </c>
      <c r="J44" s="18">
        <v>31</v>
      </c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19" t="s">
        <v>107</v>
      </c>
      <c r="AH44" s="18">
        <v>31</v>
      </c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</row>
    <row r="45" spans="1:49" ht="63.75">
      <c r="A45" s="19" t="s">
        <v>108</v>
      </c>
      <c r="B45" s="18">
        <v>32</v>
      </c>
      <c r="C45" s="21"/>
      <c r="D45" s="21"/>
      <c r="E45" s="21"/>
      <c r="F45" s="21"/>
      <c r="G45" s="21"/>
      <c r="H45" s="21"/>
      <c r="I45" s="19" t="s">
        <v>108</v>
      </c>
      <c r="J45" s="18">
        <v>32</v>
      </c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19" t="s">
        <v>108</v>
      </c>
      <c r="AH45" s="18">
        <v>32</v>
      </c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</row>
    <row r="46" spans="1:49" ht="25.5">
      <c r="A46" s="19" t="s">
        <v>109</v>
      </c>
      <c r="B46" s="18">
        <v>33</v>
      </c>
      <c r="C46" s="21"/>
      <c r="D46" s="21"/>
      <c r="E46" s="21"/>
      <c r="F46" s="21"/>
      <c r="G46" s="21"/>
      <c r="H46" s="21"/>
      <c r="I46" s="19" t="s">
        <v>109</v>
      </c>
      <c r="J46" s="18">
        <v>33</v>
      </c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19" t="s">
        <v>109</v>
      </c>
      <c r="AH46" s="18">
        <v>33</v>
      </c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</row>
    <row r="47" spans="1:49" ht="63.75">
      <c r="A47" s="19" t="s">
        <v>132</v>
      </c>
      <c r="B47" s="18">
        <v>34</v>
      </c>
      <c r="C47" s="21"/>
      <c r="D47" s="21"/>
      <c r="E47" s="21"/>
      <c r="F47" s="21"/>
      <c r="G47" s="21"/>
      <c r="H47" s="21"/>
      <c r="I47" s="19" t="s">
        <v>132</v>
      </c>
      <c r="J47" s="18">
        <v>34</v>
      </c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19" t="s">
        <v>132</v>
      </c>
      <c r="AH47" s="18">
        <v>34</v>
      </c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</row>
    <row r="48" spans="1:49" ht="38.25">
      <c r="A48" s="19" t="s">
        <v>131</v>
      </c>
      <c r="B48" s="18">
        <v>35</v>
      </c>
      <c r="C48" s="21"/>
      <c r="D48" s="21"/>
      <c r="E48" s="21"/>
      <c r="F48" s="21"/>
      <c r="G48" s="21"/>
      <c r="H48" s="21"/>
      <c r="I48" s="19" t="s">
        <v>131</v>
      </c>
      <c r="J48" s="18">
        <v>35</v>
      </c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19" t="s">
        <v>131</v>
      </c>
      <c r="AH48" s="18">
        <v>35</v>
      </c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</row>
    <row r="49" spans="1:49" ht="63.75">
      <c r="A49" s="20" t="s">
        <v>175</v>
      </c>
      <c r="B49" s="18">
        <v>36</v>
      </c>
      <c r="C49" s="21">
        <f>SUM(C50:C52)</f>
        <v>0</v>
      </c>
      <c r="D49" s="21">
        <f aca="true" t="shared" si="3" ref="D49:AW49">SUM(D50:D52)</f>
        <v>0</v>
      </c>
      <c r="E49" s="21">
        <f t="shared" si="3"/>
        <v>0</v>
      </c>
      <c r="F49" s="21">
        <f t="shared" si="3"/>
        <v>0</v>
      </c>
      <c r="G49" s="21">
        <f t="shared" si="3"/>
        <v>0</v>
      </c>
      <c r="H49" s="21">
        <f t="shared" si="3"/>
        <v>0</v>
      </c>
      <c r="I49" s="20" t="s">
        <v>175</v>
      </c>
      <c r="J49" s="18">
        <v>36</v>
      </c>
      <c r="K49" s="21">
        <f t="shared" si="3"/>
        <v>0</v>
      </c>
      <c r="L49" s="21">
        <f t="shared" si="3"/>
        <v>0</v>
      </c>
      <c r="M49" s="21">
        <f t="shared" si="3"/>
        <v>0</v>
      </c>
      <c r="N49" s="21">
        <f t="shared" si="3"/>
        <v>0</v>
      </c>
      <c r="O49" s="21">
        <f t="shared" si="3"/>
        <v>0</v>
      </c>
      <c r="P49" s="21">
        <f t="shared" si="3"/>
        <v>0</v>
      </c>
      <c r="Q49" s="21">
        <f t="shared" si="3"/>
        <v>0</v>
      </c>
      <c r="R49" s="21">
        <f t="shared" si="3"/>
        <v>0</v>
      </c>
      <c r="S49" s="21">
        <f t="shared" si="3"/>
        <v>0</v>
      </c>
      <c r="T49" s="21">
        <f t="shared" si="3"/>
        <v>0</v>
      </c>
      <c r="U49" s="21">
        <f t="shared" si="3"/>
        <v>0</v>
      </c>
      <c r="V49" s="21">
        <f t="shared" si="3"/>
        <v>0</v>
      </c>
      <c r="W49" s="21">
        <f t="shared" si="3"/>
        <v>0</v>
      </c>
      <c r="X49" s="21">
        <f t="shared" si="3"/>
        <v>0</v>
      </c>
      <c r="Y49" s="21">
        <f t="shared" si="3"/>
        <v>0</v>
      </c>
      <c r="Z49" s="21">
        <f t="shared" si="3"/>
        <v>0</v>
      </c>
      <c r="AA49" s="21">
        <f t="shared" si="3"/>
        <v>0</v>
      </c>
      <c r="AB49" s="21">
        <f t="shared" si="3"/>
        <v>0</v>
      </c>
      <c r="AC49" s="21">
        <f t="shared" si="3"/>
        <v>0</v>
      </c>
      <c r="AD49" s="21">
        <f t="shared" si="3"/>
        <v>0</v>
      </c>
      <c r="AE49" s="21">
        <f t="shared" si="3"/>
        <v>0</v>
      </c>
      <c r="AF49" s="21">
        <f t="shared" si="3"/>
        <v>0</v>
      </c>
      <c r="AG49" s="20" t="s">
        <v>328</v>
      </c>
      <c r="AH49" s="18">
        <v>36</v>
      </c>
      <c r="AI49" s="21">
        <f t="shared" si="3"/>
        <v>0</v>
      </c>
      <c r="AJ49" s="21">
        <f t="shared" si="3"/>
        <v>0</v>
      </c>
      <c r="AK49" s="21">
        <f t="shared" si="3"/>
        <v>0</v>
      </c>
      <c r="AL49" s="21">
        <f t="shared" si="3"/>
        <v>0</v>
      </c>
      <c r="AM49" s="21">
        <f t="shared" si="3"/>
        <v>0</v>
      </c>
      <c r="AN49" s="21">
        <f t="shared" si="3"/>
        <v>0</v>
      </c>
      <c r="AO49" s="21">
        <f t="shared" si="3"/>
        <v>0</v>
      </c>
      <c r="AP49" s="21">
        <f t="shared" si="3"/>
        <v>0</v>
      </c>
      <c r="AQ49" s="21">
        <f t="shared" si="3"/>
        <v>0</v>
      </c>
      <c r="AR49" s="21">
        <f t="shared" si="3"/>
        <v>0</v>
      </c>
      <c r="AS49" s="21">
        <f t="shared" si="3"/>
        <v>0</v>
      </c>
      <c r="AT49" s="21">
        <f t="shared" si="3"/>
        <v>0</v>
      </c>
      <c r="AU49" s="21">
        <f t="shared" si="3"/>
        <v>0</v>
      </c>
      <c r="AV49" s="21">
        <f t="shared" si="3"/>
        <v>0</v>
      </c>
      <c r="AW49" s="21">
        <f t="shared" si="3"/>
        <v>0</v>
      </c>
    </row>
    <row r="50" spans="1:49" ht="63.75">
      <c r="A50" s="19" t="s">
        <v>133</v>
      </c>
      <c r="B50" s="18">
        <v>37</v>
      </c>
      <c r="C50" s="21"/>
      <c r="D50" s="21"/>
      <c r="E50" s="21"/>
      <c r="F50" s="21"/>
      <c r="G50" s="21"/>
      <c r="H50" s="21"/>
      <c r="I50" s="19" t="s">
        <v>133</v>
      </c>
      <c r="J50" s="18">
        <v>37</v>
      </c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19" t="s">
        <v>133</v>
      </c>
      <c r="AH50" s="18">
        <v>37</v>
      </c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</row>
    <row r="51" spans="1:49" ht="38.25">
      <c r="A51" s="19" t="s">
        <v>174</v>
      </c>
      <c r="B51" s="18">
        <v>38</v>
      </c>
      <c r="C51" s="21"/>
      <c r="D51" s="21"/>
      <c r="E51" s="21"/>
      <c r="F51" s="21"/>
      <c r="G51" s="21"/>
      <c r="H51" s="21"/>
      <c r="I51" s="19" t="s">
        <v>174</v>
      </c>
      <c r="J51" s="18">
        <v>38</v>
      </c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19" t="s">
        <v>174</v>
      </c>
      <c r="AH51" s="18">
        <v>38</v>
      </c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/>
    </row>
    <row r="52" spans="1:49" ht="36.75" customHeight="1">
      <c r="A52" s="19" t="s">
        <v>134</v>
      </c>
      <c r="B52" s="18">
        <v>39</v>
      </c>
      <c r="C52" s="21"/>
      <c r="D52" s="21"/>
      <c r="E52" s="21"/>
      <c r="F52" s="21"/>
      <c r="G52" s="21"/>
      <c r="H52" s="21"/>
      <c r="I52" s="19" t="s">
        <v>134</v>
      </c>
      <c r="J52" s="18">
        <v>39</v>
      </c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19" t="s">
        <v>134</v>
      </c>
      <c r="AH52" s="18">
        <v>39</v>
      </c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</row>
    <row r="53" spans="1:49" ht="38.25">
      <c r="A53" s="27" t="s">
        <v>176</v>
      </c>
      <c r="B53" s="18">
        <v>40</v>
      </c>
      <c r="C53" s="21">
        <f>SUM(C54:C58,C60:C63,C69)</f>
        <v>0</v>
      </c>
      <c r="D53" s="21">
        <f aca="true" t="shared" si="4" ref="D53:AW53">SUM(D54:D58,D60:D63,D69)</f>
        <v>0</v>
      </c>
      <c r="E53" s="21">
        <f t="shared" si="4"/>
        <v>0</v>
      </c>
      <c r="F53" s="21">
        <f t="shared" si="4"/>
        <v>0</v>
      </c>
      <c r="G53" s="21">
        <f t="shared" si="4"/>
        <v>0</v>
      </c>
      <c r="H53" s="21">
        <f t="shared" si="4"/>
        <v>0</v>
      </c>
      <c r="I53" s="27" t="s">
        <v>176</v>
      </c>
      <c r="J53" s="18">
        <v>40</v>
      </c>
      <c r="K53" s="21">
        <f t="shared" si="4"/>
        <v>0</v>
      </c>
      <c r="L53" s="21">
        <f t="shared" si="4"/>
        <v>0</v>
      </c>
      <c r="M53" s="21">
        <f t="shared" si="4"/>
        <v>0</v>
      </c>
      <c r="N53" s="21">
        <f t="shared" si="4"/>
        <v>0</v>
      </c>
      <c r="O53" s="21">
        <f t="shared" si="4"/>
        <v>0</v>
      </c>
      <c r="P53" s="21">
        <f t="shared" si="4"/>
        <v>0</v>
      </c>
      <c r="Q53" s="21">
        <f t="shared" si="4"/>
        <v>0</v>
      </c>
      <c r="R53" s="21">
        <f t="shared" si="4"/>
        <v>0</v>
      </c>
      <c r="S53" s="21">
        <f t="shared" si="4"/>
        <v>0</v>
      </c>
      <c r="T53" s="21">
        <f t="shared" si="4"/>
        <v>0</v>
      </c>
      <c r="U53" s="21">
        <f t="shared" si="4"/>
        <v>0</v>
      </c>
      <c r="V53" s="21">
        <f t="shared" si="4"/>
        <v>0</v>
      </c>
      <c r="W53" s="21">
        <f t="shared" si="4"/>
        <v>0</v>
      </c>
      <c r="X53" s="21">
        <f t="shared" si="4"/>
        <v>0</v>
      </c>
      <c r="Y53" s="21">
        <f t="shared" si="4"/>
        <v>0</v>
      </c>
      <c r="Z53" s="21">
        <f t="shared" si="4"/>
        <v>0</v>
      </c>
      <c r="AA53" s="21">
        <f t="shared" si="4"/>
        <v>0</v>
      </c>
      <c r="AB53" s="21">
        <f t="shared" si="4"/>
        <v>0</v>
      </c>
      <c r="AC53" s="21">
        <f t="shared" si="4"/>
        <v>0</v>
      </c>
      <c r="AD53" s="21">
        <f t="shared" si="4"/>
        <v>0</v>
      </c>
      <c r="AE53" s="21">
        <f t="shared" si="4"/>
        <v>0</v>
      </c>
      <c r="AF53" s="21">
        <f t="shared" si="4"/>
        <v>0</v>
      </c>
      <c r="AG53" s="27" t="s">
        <v>176</v>
      </c>
      <c r="AH53" s="18">
        <v>40</v>
      </c>
      <c r="AI53" s="21">
        <f t="shared" si="4"/>
        <v>0</v>
      </c>
      <c r="AJ53" s="21">
        <f t="shared" si="4"/>
        <v>0</v>
      </c>
      <c r="AK53" s="21">
        <f t="shared" si="4"/>
        <v>0</v>
      </c>
      <c r="AL53" s="21">
        <f t="shared" si="4"/>
        <v>0</v>
      </c>
      <c r="AM53" s="21">
        <f t="shared" si="4"/>
        <v>0</v>
      </c>
      <c r="AN53" s="21">
        <f t="shared" si="4"/>
        <v>0</v>
      </c>
      <c r="AO53" s="21">
        <f t="shared" si="4"/>
        <v>0</v>
      </c>
      <c r="AP53" s="21">
        <f t="shared" si="4"/>
        <v>0</v>
      </c>
      <c r="AQ53" s="21">
        <f t="shared" si="4"/>
        <v>0</v>
      </c>
      <c r="AR53" s="21">
        <f t="shared" si="4"/>
        <v>0</v>
      </c>
      <c r="AS53" s="21">
        <f t="shared" si="4"/>
        <v>0</v>
      </c>
      <c r="AT53" s="21">
        <f t="shared" si="4"/>
        <v>0</v>
      </c>
      <c r="AU53" s="21">
        <f t="shared" si="4"/>
        <v>0</v>
      </c>
      <c r="AV53" s="21">
        <f t="shared" si="4"/>
        <v>0</v>
      </c>
      <c r="AW53" s="21">
        <f t="shared" si="4"/>
        <v>0</v>
      </c>
    </row>
    <row r="54" spans="1:49" ht="38.25">
      <c r="A54" s="19" t="s">
        <v>110</v>
      </c>
      <c r="B54" s="18">
        <v>41</v>
      </c>
      <c r="C54" s="21"/>
      <c r="D54" s="21"/>
      <c r="E54" s="21"/>
      <c r="F54" s="21"/>
      <c r="G54" s="21"/>
      <c r="H54" s="21"/>
      <c r="I54" s="19" t="s">
        <v>110</v>
      </c>
      <c r="J54" s="18">
        <v>41</v>
      </c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19" t="s">
        <v>110</v>
      </c>
      <c r="AH54" s="18">
        <v>41</v>
      </c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</row>
    <row r="55" spans="1:49" ht="38.25">
      <c r="A55" s="19" t="s">
        <v>111</v>
      </c>
      <c r="B55" s="18">
        <v>42</v>
      </c>
      <c r="C55" s="21"/>
      <c r="D55" s="21"/>
      <c r="E55" s="21"/>
      <c r="F55" s="21"/>
      <c r="G55" s="21"/>
      <c r="H55" s="21"/>
      <c r="I55" s="19" t="s">
        <v>111</v>
      </c>
      <c r="J55" s="18">
        <v>42</v>
      </c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19" t="s">
        <v>111</v>
      </c>
      <c r="AH55" s="18">
        <v>42</v>
      </c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/>
      <c r="AV55" s="21"/>
      <c r="AW55" s="21"/>
    </row>
    <row r="56" spans="1:49" ht="25.5">
      <c r="A56" s="19" t="s">
        <v>336</v>
      </c>
      <c r="B56" s="18">
        <v>43</v>
      </c>
      <c r="C56" s="21"/>
      <c r="D56" s="21"/>
      <c r="E56" s="21"/>
      <c r="F56" s="21"/>
      <c r="G56" s="21"/>
      <c r="H56" s="21"/>
      <c r="I56" s="19" t="s">
        <v>336</v>
      </c>
      <c r="J56" s="18">
        <v>43</v>
      </c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19" t="s">
        <v>336</v>
      </c>
      <c r="AH56" s="18">
        <v>43</v>
      </c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  <c r="AV56" s="21"/>
      <c r="AW56" s="21"/>
    </row>
    <row r="57" spans="1:49" ht="25.5">
      <c r="A57" s="19" t="s">
        <v>337</v>
      </c>
      <c r="B57" s="18">
        <v>44</v>
      </c>
      <c r="C57" s="21"/>
      <c r="D57" s="21"/>
      <c r="E57" s="21"/>
      <c r="F57" s="21"/>
      <c r="G57" s="21"/>
      <c r="H57" s="21"/>
      <c r="I57" s="19" t="s">
        <v>337</v>
      </c>
      <c r="J57" s="18">
        <v>44</v>
      </c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19" t="s">
        <v>337</v>
      </c>
      <c r="AH57" s="18">
        <v>44</v>
      </c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  <c r="AV57" s="21"/>
      <c r="AW57" s="21"/>
    </row>
    <row r="58" spans="1:49" ht="38.25">
      <c r="A58" s="19" t="s">
        <v>112</v>
      </c>
      <c r="B58" s="18">
        <v>45</v>
      </c>
      <c r="C58" s="21"/>
      <c r="D58" s="21"/>
      <c r="E58" s="21"/>
      <c r="F58" s="21"/>
      <c r="G58" s="21"/>
      <c r="H58" s="21"/>
      <c r="I58" s="19" t="s">
        <v>112</v>
      </c>
      <c r="J58" s="18">
        <v>45</v>
      </c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19" t="s">
        <v>112</v>
      </c>
      <c r="AH58" s="18">
        <v>45</v>
      </c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1"/>
      <c r="AV58" s="21"/>
      <c r="AW58" s="21"/>
    </row>
    <row r="59" spans="1:49" ht="38.25">
      <c r="A59" s="35" t="s">
        <v>125</v>
      </c>
      <c r="B59" s="18">
        <v>46</v>
      </c>
      <c r="C59" s="21"/>
      <c r="D59" s="21"/>
      <c r="E59" s="21"/>
      <c r="F59" s="21"/>
      <c r="G59" s="21"/>
      <c r="H59" s="21"/>
      <c r="I59" s="35" t="s">
        <v>125</v>
      </c>
      <c r="J59" s="18">
        <v>46</v>
      </c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35" t="s">
        <v>125</v>
      </c>
      <c r="AH59" s="18">
        <v>46</v>
      </c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1"/>
      <c r="AU59" s="21"/>
      <c r="AV59" s="21"/>
      <c r="AW59" s="21"/>
    </row>
    <row r="60" spans="1:49" ht="12.75">
      <c r="A60" s="19" t="s">
        <v>113</v>
      </c>
      <c r="B60" s="18">
        <v>47</v>
      </c>
      <c r="C60" s="21"/>
      <c r="D60" s="21"/>
      <c r="E60" s="21"/>
      <c r="F60" s="21"/>
      <c r="G60" s="21"/>
      <c r="H60" s="21"/>
      <c r="I60" s="19" t="s">
        <v>113</v>
      </c>
      <c r="J60" s="18">
        <v>47</v>
      </c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19" t="s">
        <v>113</v>
      </c>
      <c r="AH60" s="18">
        <v>47</v>
      </c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  <c r="AU60" s="21"/>
      <c r="AV60" s="21"/>
      <c r="AW60" s="21"/>
    </row>
    <row r="61" spans="1:49" ht="38.25">
      <c r="A61" s="19" t="s">
        <v>177</v>
      </c>
      <c r="B61" s="18">
        <v>48</v>
      </c>
      <c r="C61" s="21"/>
      <c r="D61" s="21"/>
      <c r="E61" s="21"/>
      <c r="F61" s="21"/>
      <c r="G61" s="21"/>
      <c r="H61" s="21"/>
      <c r="I61" s="19" t="s">
        <v>177</v>
      </c>
      <c r="J61" s="18">
        <v>48</v>
      </c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19" t="s">
        <v>177</v>
      </c>
      <c r="AH61" s="18">
        <v>48</v>
      </c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21"/>
      <c r="AT61" s="21"/>
      <c r="AU61" s="21"/>
      <c r="AV61" s="21"/>
      <c r="AW61" s="21"/>
    </row>
    <row r="62" spans="1:49" ht="38.25">
      <c r="A62" s="19" t="s">
        <v>114</v>
      </c>
      <c r="B62" s="18">
        <v>49</v>
      </c>
      <c r="C62" s="21"/>
      <c r="D62" s="21"/>
      <c r="E62" s="21"/>
      <c r="F62" s="21"/>
      <c r="G62" s="21"/>
      <c r="H62" s="21"/>
      <c r="I62" s="19" t="s">
        <v>114</v>
      </c>
      <c r="J62" s="18">
        <v>49</v>
      </c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19" t="s">
        <v>114</v>
      </c>
      <c r="AH62" s="18">
        <v>49</v>
      </c>
      <c r="AI62" s="21"/>
      <c r="AJ62" s="21"/>
      <c r="AK62" s="21"/>
      <c r="AL62" s="21"/>
      <c r="AM62" s="21"/>
      <c r="AN62" s="21"/>
      <c r="AO62" s="21"/>
      <c r="AP62" s="21"/>
      <c r="AQ62" s="21"/>
      <c r="AR62" s="21"/>
      <c r="AS62" s="21"/>
      <c r="AT62" s="21"/>
      <c r="AU62" s="21"/>
      <c r="AV62" s="21"/>
      <c r="AW62" s="21"/>
    </row>
    <row r="63" spans="1:49" ht="12.75">
      <c r="A63" s="19" t="s">
        <v>115</v>
      </c>
      <c r="B63" s="18">
        <v>50</v>
      </c>
      <c r="C63" s="21"/>
      <c r="D63" s="21"/>
      <c r="E63" s="21"/>
      <c r="F63" s="21"/>
      <c r="G63" s="21"/>
      <c r="H63" s="21"/>
      <c r="I63" s="19" t="s">
        <v>115</v>
      </c>
      <c r="J63" s="18">
        <v>50</v>
      </c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19" t="s">
        <v>115</v>
      </c>
      <c r="AH63" s="18">
        <v>50</v>
      </c>
      <c r="AI63" s="21"/>
      <c r="AJ63" s="21"/>
      <c r="AK63" s="21"/>
      <c r="AL63" s="21"/>
      <c r="AM63" s="21"/>
      <c r="AN63" s="21"/>
      <c r="AO63" s="21"/>
      <c r="AP63" s="21"/>
      <c r="AQ63" s="21"/>
      <c r="AR63" s="21"/>
      <c r="AS63" s="21"/>
      <c r="AT63" s="21"/>
      <c r="AU63" s="21"/>
      <c r="AV63" s="21"/>
      <c r="AW63" s="21"/>
    </row>
    <row r="64" spans="1:49" ht="38.25">
      <c r="A64" s="35" t="s">
        <v>116</v>
      </c>
      <c r="B64" s="18">
        <v>51</v>
      </c>
      <c r="C64" s="21"/>
      <c r="D64" s="21"/>
      <c r="E64" s="21"/>
      <c r="F64" s="21"/>
      <c r="G64" s="21"/>
      <c r="H64" s="21"/>
      <c r="I64" s="35" t="s">
        <v>319</v>
      </c>
      <c r="J64" s="18">
        <v>51</v>
      </c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35" t="s">
        <v>116</v>
      </c>
      <c r="AH64" s="18">
        <v>51</v>
      </c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1"/>
      <c r="AV64" s="21"/>
      <c r="AW64" s="21"/>
    </row>
    <row r="65" spans="1:49" ht="25.5">
      <c r="A65" s="37" t="s">
        <v>135</v>
      </c>
      <c r="B65" s="18">
        <v>52</v>
      </c>
      <c r="C65" s="21"/>
      <c r="D65" s="21"/>
      <c r="E65" s="21"/>
      <c r="F65" s="21"/>
      <c r="G65" s="21"/>
      <c r="H65" s="21"/>
      <c r="I65" s="37" t="s">
        <v>135</v>
      </c>
      <c r="J65" s="18">
        <v>52</v>
      </c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37" t="s">
        <v>135</v>
      </c>
      <c r="AH65" s="18">
        <v>52</v>
      </c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  <c r="AU65" s="21"/>
      <c r="AV65" s="21"/>
      <c r="AW65" s="21"/>
    </row>
    <row r="66" spans="1:49" ht="25.5">
      <c r="A66" s="19" t="s">
        <v>117</v>
      </c>
      <c r="B66" s="18">
        <v>53</v>
      </c>
      <c r="C66" s="21"/>
      <c r="D66" s="21"/>
      <c r="E66" s="21"/>
      <c r="F66" s="21"/>
      <c r="G66" s="21"/>
      <c r="H66" s="21"/>
      <c r="I66" s="19" t="s">
        <v>117</v>
      </c>
      <c r="J66" s="18">
        <v>53</v>
      </c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19" t="s">
        <v>117</v>
      </c>
      <c r="AH66" s="18">
        <v>53</v>
      </c>
      <c r="AI66" s="21"/>
      <c r="AJ66" s="21"/>
      <c r="AK66" s="21"/>
      <c r="AL66" s="21"/>
      <c r="AM66" s="21"/>
      <c r="AN66" s="21"/>
      <c r="AO66" s="21"/>
      <c r="AP66" s="21"/>
      <c r="AQ66" s="21"/>
      <c r="AR66" s="21"/>
      <c r="AS66" s="21"/>
      <c r="AT66" s="21"/>
      <c r="AU66" s="21"/>
      <c r="AV66" s="21"/>
      <c r="AW66" s="21"/>
    </row>
    <row r="67" spans="1:49" ht="25.5">
      <c r="A67" s="19" t="s">
        <v>118</v>
      </c>
      <c r="B67" s="18">
        <v>54</v>
      </c>
      <c r="C67" s="21"/>
      <c r="D67" s="21"/>
      <c r="E67" s="21"/>
      <c r="F67" s="21"/>
      <c r="G67" s="21"/>
      <c r="H67" s="21"/>
      <c r="I67" s="19" t="s">
        <v>118</v>
      </c>
      <c r="J67" s="18">
        <v>54</v>
      </c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19" t="s">
        <v>118</v>
      </c>
      <c r="AH67" s="18">
        <v>54</v>
      </c>
      <c r="AI67" s="21"/>
      <c r="AJ67" s="21"/>
      <c r="AK67" s="21"/>
      <c r="AL67" s="21"/>
      <c r="AM67" s="21"/>
      <c r="AN67" s="21"/>
      <c r="AO67" s="21"/>
      <c r="AP67" s="21"/>
      <c r="AQ67" s="21"/>
      <c r="AR67" s="21"/>
      <c r="AS67" s="21"/>
      <c r="AT67" s="21"/>
      <c r="AU67" s="21"/>
      <c r="AV67" s="21"/>
      <c r="AW67" s="21"/>
    </row>
    <row r="68" spans="1:49" ht="25.5">
      <c r="A68" s="19" t="s">
        <v>119</v>
      </c>
      <c r="B68" s="18">
        <v>55</v>
      </c>
      <c r="C68" s="21"/>
      <c r="D68" s="21"/>
      <c r="E68" s="21"/>
      <c r="F68" s="21"/>
      <c r="G68" s="21"/>
      <c r="H68" s="21"/>
      <c r="I68" s="19" t="s">
        <v>119</v>
      </c>
      <c r="J68" s="18">
        <v>55</v>
      </c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19" t="s">
        <v>119</v>
      </c>
      <c r="AH68" s="18">
        <v>55</v>
      </c>
      <c r="AI68" s="21"/>
      <c r="AJ68" s="21"/>
      <c r="AK68" s="21"/>
      <c r="AL68" s="21"/>
      <c r="AM68" s="21"/>
      <c r="AN68" s="21"/>
      <c r="AO68" s="21"/>
      <c r="AP68" s="21"/>
      <c r="AQ68" s="21"/>
      <c r="AR68" s="21"/>
      <c r="AS68" s="21"/>
      <c r="AT68" s="21"/>
      <c r="AU68" s="21"/>
      <c r="AV68" s="21"/>
      <c r="AW68" s="21"/>
    </row>
    <row r="69" spans="1:49" ht="38.25">
      <c r="A69" s="19" t="s">
        <v>136</v>
      </c>
      <c r="B69" s="18">
        <v>56</v>
      </c>
      <c r="C69" s="21"/>
      <c r="D69" s="21"/>
      <c r="E69" s="21"/>
      <c r="F69" s="21"/>
      <c r="G69" s="21"/>
      <c r="H69" s="21"/>
      <c r="I69" s="19" t="s">
        <v>136</v>
      </c>
      <c r="J69" s="18">
        <v>56</v>
      </c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19" t="s">
        <v>136</v>
      </c>
      <c r="AH69" s="18">
        <v>56</v>
      </c>
      <c r="AI69" s="21"/>
      <c r="AJ69" s="21"/>
      <c r="AK69" s="21"/>
      <c r="AL69" s="21"/>
      <c r="AM69" s="21"/>
      <c r="AN69" s="21"/>
      <c r="AO69" s="21"/>
      <c r="AP69" s="21"/>
      <c r="AQ69" s="21"/>
      <c r="AR69" s="21"/>
      <c r="AS69" s="21"/>
      <c r="AT69" s="21"/>
      <c r="AU69" s="21"/>
      <c r="AV69" s="21"/>
      <c r="AW69" s="21"/>
    </row>
  </sheetData>
  <sheetProtection/>
  <mergeCells count="237">
    <mergeCell ref="AM4:AP5"/>
    <mergeCell ref="AQ4:AQ8"/>
    <mergeCell ref="AR4:AR8"/>
    <mergeCell ref="AS4:AS8"/>
    <mergeCell ref="B10:B11"/>
    <mergeCell ref="C10:C11"/>
    <mergeCell ref="D10:D11"/>
    <mergeCell ref="E10:E11"/>
    <mergeCell ref="F10:F11"/>
    <mergeCell ref="G10:G11"/>
    <mergeCell ref="B12:B13"/>
    <mergeCell ref="C12:C13"/>
    <mergeCell ref="D12:D13"/>
    <mergeCell ref="E12:E13"/>
    <mergeCell ref="F12:F13"/>
    <mergeCell ref="G12:G13"/>
    <mergeCell ref="B14:B15"/>
    <mergeCell ref="C14:C15"/>
    <mergeCell ref="D14:D15"/>
    <mergeCell ref="E14:E15"/>
    <mergeCell ref="A41:A42"/>
    <mergeCell ref="C41:C42"/>
    <mergeCell ref="D41:D42"/>
    <mergeCell ref="E41:E42"/>
    <mergeCell ref="AT10:AT11"/>
    <mergeCell ref="AT4:AT8"/>
    <mergeCell ref="AU4:AV5"/>
    <mergeCell ref="AU6:AU8"/>
    <mergeCell ref="AV6:AV8"/>
    <mergeCell ref="AU10:AU11"/>
    <mergeCell ref="AV10:AV11"/>
    <mergeCell ref="F41:F42"/>
    <mergeCell ref="G41:G42"/>
    <mergeCell ref="H41:H42"/>
    <mergeCell ref="AQ10:AQ11"/>
    <mergeCell ref="AR10:AR11"/>
    <mergeCell ref="AS10:AS11"/>
    <mergeCell ref="H10:H11"/>
    <mergeCell ref="H12:H13"/>
    <mergeCell ref="X7:X8"/>
    <mergeCell ref="Y7:Y8"/>
    <mergeCell ref="V7:V8"/>
    <mergeCell ref="AW4:AW8"/>
    <mergeCell ref="B41:B42"/>
    <mergeCell ref="AO6:AO8"/>
    <mergeCell ref="AP6:AP8"/>
    <mergeCell ref="F14:F15"/>
    <mergeCell ref="G14:G15"/>
    <mergeCell ref="H14:H15"/>
    <mergeCell ref="L4:L8"/>
    <mergeCell ref="M4:AF4"/>
    <mergeCell ref="A4:A8"/>
    <mergeCell ref="B4:B8"/>
    <mergeCell ref="C4:C8"/>
    <mergeCell ref="D4:D8"/>
    <mergeCell ref="P7:Q7"/>
    <mergeCell ref="R7:S7"/>
    <mergeCell ref="M5:M8"/>
    <mergeCell ref="N5:U6"/>
    <mergeCell ref="E4:E8"/>
    <mergeCell ref="F4:F8"/>
    <mergeCell ref="G4:G8"/>
    <mergeCell ref="H4:H8"/>
    <mergeCell ref="K4:K8"/>
    <mergeCell ref="I4:I8"/>
    <mergeCell ref="J4:J8"/>
    <mergeCell ref="V5:AF6"/>
    <mergeCell ref="AE7:AE8"/>
    <mergeCell ref="AF7:AF8"/>
    <mergeCell ref="N7:O7"/>
    <mergeCell ref="Z7:Z8"/>
    <mergeCell ref="AA7:AA8"/>
    <mergeCell ref="T7:U7"/>
    <mergeCell ref="AB7:AB8"/>
    <mergeCell ref="AC7:AC8"/>
    <mergeCell ref="W7:W8"/>
    <mergeCell ref="K10:K11"/>
    <mergeCell ref="L10:L11"/>
    <mergeCell ref="AM6:AM8"/>
    <mergeCell ref="AN6:AN8"/>
    <mergeCell ref="AM10:AM11"/>
    <mergeCell ref="AN10:AN11"/>
    <mergeCell ref="T10:T11"/>
    <mergeCell ref="U10:U11"/>
    <mergeCell ref="V10:V11"/>
    <mergeCell ref="W10:W11"/>
    <mergeCell ref="AO10:AO11"/>
    <mergeCell ref="AP10:AP11"/>
    <mergeCell ref="AD7:AD8"/>
    <mergeCell ref="M10:M11"/>
    <mergeCell ref="N10:N11"/>
    <mergeCell ref="O10:O11"/>
    <mergeCell ref="P10:P11"/>
    <mergeCell ref="Q10:Q11"/>
    <mergeCell ref="R10:R11"/>
    <mergeCell ref="S10:S11"/>
    <mergeCell ref="X10:X11"/>
    <mergeCell ref="Y10:Y11"/>
    <mergeCell ref="Z10:Z11"/>
    <mergeCell ref="AA10:AA11"/>
    <mergeCell ref="AB10:AB11"/>
    <mergeCell ref="AC10:AC11"/>
    <mergeCell ref="AD10:AD11"/>
    <mergeCell ref="AE10:AE11"/>
    <mergeCell ref="AF10:AF11"/>
    <mergeCell ref="K12:K13"/>
    <mergeCell ref="L12:L13"/>
    <mergeCell ref="M12:M13"/>
    <mergeCell ref="N12:N13"/>
    <mergeCell ref="O12:O13"/>
    <mergeCell ref="P12:P13"/>
    <mergeCell ref="Q12:Q13"/>
    <mergeCell ref="Z12:Z13"/>
    <mergeCell ref="AA12:AA13"/>
    <mergeCell ref="AB12:AB13"/>
    <mergeCell ref="AC12:AC13"/>
    <mergeCell ref="R12:R13"/>
    <mergeCell ref="S12:S13"/>
    <mergeCell ref="T12:T13"/>
    <mergeCell ref="U12:U13"/>
    <mergeCell ref="V12:V13"/>
    <mergeCell ref="W12:W13"/>
    <mergeCell ref="S14:S15"/>
    <mergeCell ref="T14:T15"/>
    <mergeCell ref="U14:U15"/>
    <mergeCell ref="X14:X15"/>
    <mergeCell ref="Y14:Y15"/>
    <mergeCell ref="X12:X13"/>
    <mergeCell ref="Y12:Y13"/>
    <mergeCell ref="K14:K15"/>
    <mergeCell ref="L14:L15"/>
    <mergeCell ref="M14:M15"/>
    <mergeCell ref="N14:N15"/>
    <mergeCell ref="V14:V15"/>
    <mergeCell ref="W14:W15"/>
    <mergeCell ref="O14:O15"/>
    <mergeCell ref="P14:P15"/>
    <mergeCell ref="Q14:Q15"/>
    <mergeCell ref="R14:R15"/>
    <mergeCell ref="Z14:Z15"/>
    <mergeCell ref="AA14:AA15"/>
    <mergeCell ref="AB14:AB15"/>
    <mergeCell ref="AC14:AC15"/>
    <mergeCell ref="AD14:AD15"/>
    <mergeCell ref="O41:O42"/>
    <mergeCell ref="P41:P42"/>
    <mergeCell ref="Q41:Q42"/>
    <mergeCell ref="R41:R42"/>
    <mergeCell ref="S41:S42"/>
    <mergeCell ref="T41:T42"/>
    <mergeCell ref="U41:U42"/>
    <mergeCell ref="V41:V42"/>
    <mergeCell ref="W41:W42"/>
    <mergeCell ref="K41:K42"/>
    <mergeCell ref="L41:L42"/>
    <mergeCell ref="M41:M42"/>
    <mergeCell ref="N41:N42"/>
    <mergeCell ref="X41:X42"/>
    <mergeCell ref="Y41:Y42"/>
    <mergeCell ref="Z41:Z42"/>
    <mergeCell ref="AA41:AA42"/>
    <mergeCell ref="AB41:AB42"/>
    <mergeCell ref="AC41:AC42"/>
    <mergeCell ref="AD41:AD42"/>
    <mergeCell ref="AI10:AI11"/>
    <mergeCell ref="AE41:AE42"/>
    <mergeCell ref="AF41:AF42"/>
    <mergeCell ref="AE14:AE15"/>
    <mergeCell ref="AF14:AF15"/>
    <mergeCell ref="AE12:AE13"/>
    <mergeCell ref="AF12:AF13"/>
    <mergeCell ref="AI14:AI15"/>
    <mergeCell ref="AD12:AD13"/>
    <mergeCell ref="AJ10:AJ11"/>
    <mergeCell ref="AK10:AK11"/>
    <mergeCell ref="AL10:AL11"/>
    <mergeCell ref="AI4:AI8"/>
    <mergeCell ref="AJ4:AJ8"/>
    <mergeCell ref="AK4:AK8"/>
    <mergeCell ref="AL4:AL8"/>
    <mergeCell ref="AW12:AW13"/>
    <mergeCell ref="AW10:AW11"/>
    <mergeCell ref="AI12:AI13"/>
    <mergeCell ref="AJ12:AJ13"/>
    <mergeCell ref="AK12:AK13"/>
    <mergeCell ref="AL12:AL13"/>
    <mergeCell ref="AM12:AM13"/>
    <mergeCell ref="AN12:AN13"/>
    <mergeCell ref="AO12:AO13"/>
    <mergeCell ref="AP12:AP13"/>
    <mergeCell ref="AO14:AO15"/>
    <mergeCell ref="AR12:AR13"/>
    <mergeCell ref="AS12:AS13"/>
    <mergeCell ref="AT12:AT13"/>
    <mergeCell ref="AU12:AU13"/>
    <mergeCell ref="AV12:AV13"/>
    <mergeCell ref="AQ12:AQ13"/>
    <mergeCell ref="AQ14:AQ15"/>
    <mergeCell ref="AR14:AR15"/>
    <mergeCell ref="AS14:AS15"/>
    <mergeCell ref="AT14:AT15"/>
    <mergeCell ref="AU14:AU15"/>
    <mergeCell ref="AJ14:AJ15"/>
    <mergeCell ref="AK14:AK15"/>
    <mergeCell ref="AL14:AL15"/>
    <mergeCell ref="AM14:AM15"/>
    <mergeCell ref="AN14:AN15"/>
    <mergeCell ref="AT41:AT42"/>
    <mergeCell ref="AU41:AU42"/>
    <mergeCell ref="AV41:AV42"/>
    <mergeCell ref="AV14:AV15"/>
    <mergeCell ref="AW14:AW15"/>
    <mergeCell ref="AI41:AI42"/>
    <mergeCell ref="AJ41:AJ42"/>
    <mergeCell ref="AK41:AK42"/>
    <mergeCell ref="AL41:AL42"/>
    <mergeCell ref="AM41:AM42"/>
    <mergeCell ref="I41:I42"/>
    <mergeCell ref="J41:J42"/>
    <mergeCell ref="AH14:AH15"/>
    <mergeCell ref="AG41:AG42"/>
    <mergeCell ref="AH41:AH42"/>
    <mergeCell ref="AQ41:AQ42"/>
    <mergeCell ref="AN41:AN42"/>
    <mergeCell ref="AO41:AO42"/>
    <mergeCell ref="AP41:AP42"/>
    <mergeCell ref="AP14:AP15"/>
    <mergeCell ref="AG4:AG8"/>
    <mergeCell ref="AH4:AH8"/>
    <mergeCell ref="AH10:AH11"/>
    <mergeCell ref="AH12:AH13"/>
    <mergeCell ref="AW41:AW42"/>
    <mergeCell ref="J10:J11"/>
    <mergeCell ref="J12:J13"/>
    <mergeCell ref="J14:J15"/>
    <mergeCell ref="AR41:AR42"/>
    <mergeCell ref="AS41:AS42"/>
  </mergeCells>
  <printOptions horizontalCentered="1"/>
  <pageMargins left="0.78740157480315" right="0.393700787401575" top="0.78740157480315" bottom="0.393700787401575" header="0.393700787401575" footer="0"/>
  <pageSetup horizontalDpi="600" verticalDpi="600" orientation="landscape" paperSize="9" r:id="rId1"/>
  <headerFooter alignWithMargins="0">
    <oddHeader>&amp;C&amp;"Times New Roman,обычный"&amp;P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W69"/>
  <sheetViews>
    <sheetView showGridLines="0" zoomScalePageLayoutView="0" workbookViewId="0" topLeftCell="A1">
      <pane ySplit="9" topLeftCell="A10" activePane="bottomLeft" state="frozen"/>
      <selection pane="topLeft" activeCell="A1" sqref="A1"/>
      <selection pane="bottomLeft" activeCell="C10" sqref="C10:C11"/>
    </sheetView>
  </sheetViews>
  <sheetFormatPr defaultColWidth="8.00390625" defaultRowHeight="12.75"/>
  <cols>
    <col min="1" max="1" width="29.25390625" style="16" customWidth="1"/>
    <col min="2" max="2" width="6.625" style="16" customWidth="1"/>
    <col min="3" max="7" width="16.75390625" style="16" customWidth="1"/>
    <col min="8" max="8" width="15.875" style="16" customWidth="1"/>
    <col min="9" max="9" width="29.25390625" style="16" customWidth="1"/>
    <col min="10" max="11" width="6.625" style="16" customWidth="1"/>
    <col min="12" max="12" width="9.25390625" style="16" customWidth="1"/>
    <col min="13" max="13" width="5.75390625" style="16" customWidth="1"/>
    <col min="14" max="21" width="4.875" style="16" customWidth="1"/>
    <col min="22" max="31" width="3.625" style="16" customWidth="1"/>
    <col min="32" max="32" width="4.25390625" style="16" customWidth="1"/>
    <col min="33" max="33" width="29.25390625" style="16" customWidth="1"/>
    <col min="34" max="34" width="6.625" style="16" customWidth="1"/>
    <col min="35" max="35" width="6.875" style="16" customWidth="1"/>
    <col min="36" max="37" width="6.625" style="16" customWidth="1"/>
    <col min="38" max="38" width="9.00390625" style="16" customWidth="1"/>
    <col min="39" max="40" width="5.25390625" style="16" customWidth="1"/>
    <col min="41" max="42" width="5.375" style="16" customWidth="1"/>
    <col min="43" max="44" width="6.625" style="16" customWidth="1"/>
    <col min="45" max="45" width="8.00390625" style="16" customWidth="1"/>
    <col min="46" max="46" width="6.75390625" style="16" customWidth="1"/>
    <col min="47" max="47" width="8.625" style="16" customWidth="1"/>
    <col min="48" max="48" width="6.875" style="16" customWidth="1"/>
    <col min="49" max="49" width="6.625" style="16" customWidth="1"/>
    <col min="50" max="50" width="0.37109375" style="16" customWidth="1"/>
    <col min="51" max="16384" width="8.00390625" style="16" customWidth="1"/>
  </cols>
  <sheetData>
    <row r="1" spans="2:34" ht="13.5" customHeight="1">
      <c r="B1" s="38"/>
      <c r="C1" s="40"/>
      <c r="D1" s="38"/>
      <c r="E1" s="38"/>
      <c r="F1" s="38"/>
      <c r="G1" s="38"/>
      <c r="H1" s="38"/>
      <c r="J1" s="38"/>
      <c r="AH1" s="38"/>
    </row>
    <row r="2" ht="18" customHeight="1">
      <c r="D2" s="43" t="s">
        <v>180</v>
      </c>
    </row>
    <row r="3" spans="2:34" ht="11.25" customHeight="1">
      <c r="B3" s="39"/>
      <c r="C3" s="39"/>
      <c r="D3" s="39"/>
      <c r="E3" s="39"/>
      <c r="F3" s="39"/>
      <c r="G3" s="39"/>
      <c r="H3" s="39"/>
      <c r="J3" s="39"/>
      <c r="AH3" s="39"/>
    </row>
    <row r="4" spans="1:49" ht="12.75" customHeight="1">
      <c r="A4" s="160" t="s">
        <v>143</v>
      </c>
      <c r="B4" s="160" t="s">
        <v>31</v>
      </c>
      <c r="C4" s="160" t="s">
        <v>84</v>
      </c>
      <c r="D4" s="160" t="s">
        <v>85</v>
      </c>
      <c r="E4" s="160" t="s">
        <v>86</v>
      </c>
      <c r="F4" s="160" t="s">
        <v>87</v>
      </c>
      <c r="G4" s="160" t="s">
        <v>316</v>
      </c>
      <c r="H4" s="160" t="s">
        <v>88</v>
      </c>
      <c r="I4" s="160" t="s">
        <v>143</v>
      </c>
      <c r="J4" s="160" t="s">
        <v>31</v>
      </c>
      <c r="K4" s="171" t="s">
        <v>144</v>
      </c>
      <c r="L4" s="171" t="s">
        <v>329</v>
      </c>
      <c r="M4" s="172" t="s">
        <v>139</v>
      </c>
      <c r="N4" s="173"/>
      <c r="O4" s="173"/>
      <c r="P4" s="173"/>
      <c r="Q4" s="173"/>
      <c r="R4" s="173"/>
      <c r="S4" s="173"/>
      <c r="T4" s="173"/>
      <c r="U4" s="173"/>
      <c r="V4" s="173"/>
      <c r="W4" s="173"/>
      <c r="X4" s="173"/>
      <c r="Y4" s="173"/>
      <c r="Z4" s="173"/>
      <c r="AA4" s="173"/>
      <c r="AB4" s="173"/>
      <c r="AC4" s="173"/>
      <c r="AD4" s="173"/>
      <c r="AE4" s="173"/>
      <c r="AF4" s="174"/>
      <c r="AG4" s="160" t="s">
        <v>143</v>
      </c>
      <c r="AH4" s="160" t="s">
        <v>31</v>
      </c>
      <c r="AI4" s="162" t="s">
        <v>161</v>
      </c>
      <c r="AJ4" s="162" t="s">
        <v>162</v>
      </c>
      <c r="AK4" s="162" t="s">
        <v>322</v>
      </c>
      <c r="AL4" s="162" t="s">
        <v>323</v>
      </c>
      <c r="AM4" s="175" t="s">
        <v>170</v>
      </c>
      <c r="AN4" s="179"/>
      <c r="AO4" s="179"/>
      <c r="AP4" s="176"/>
      <c r="AQ4" s="162" t="s">
        <v>345</v>
      </c>
      <c r="AR4" s="162" t="s">
        <v>167</v>
      </c>
      <c r="AS4" s="162" t="s">
        <v>339</v>
      </c>
      <c r="AT4" s="162" t="s">
        <v>324</v>
      </c>
      <c r="AU4" s="175" t="s">
        <v>160</v>
      </c>
      <c r="AV4" s="176"/>
      <c r="AW4" s="162" t="s">
        <v>325</v>
      </c>
    </row>
    <row r="5" spans="1:49" ht="12" customHeight="1">
      <c r="A5" s="160"/>
      <c r="B5" s="160"/>
      <c r="C5" s="160"/>
      <c r="D5" s="160"/>
      <c r="E5" s="160"/>
      <c r="F5" s="160"/>
      <c r="G5" s="160"/>
      <c r="H5" s="160"/>
      <c r="I5" s="160"/>
      <c r="J5" s="160"/>
      <c r="K5" s="171"/>
      <c r="L5" s="171"/>
      <c r="M5" s="171" t="s">
        <v>338</v>
      </c>
      <c r="N5" s="165"/>
      <c r="O5" s="166"/>
      <c r="P5" s="166"/>
      <c r="Q5" s="166"/>
      <c r="R5" s="166"/>
      <c r="S5" s="166"/>
      <c r="T5" s="166"/>
      <c r="U5" s="167"/>
      <c r="V5" s="165" t="s">
        <v>140</v>
      </c>
      <c r="W5" s="166"/>
      <c r="X5" s="166"/>
      <c r="Y5" s="166"/>
      <c r="Z5" s="166"/>
      <c r="AA5" s="166"/>
      <c r="AB5" s="166"/>
      <c r="AC5" s="166"/>
      <c r="AD5" s="166"/>
      <c r="AE5" s="166"/>
      <c r="AF5" s="167"/>
      <c r="AG5" s="160"/>
      <c r="AH5" s="160"/>
      <c r="AI5" s="162"/>
      <c r="AJ5" s="162"/>
      <c r="AK5" s="162"/>
      <c r="AL5" s="162"/>
      <c r="AM5" s="177"/>
      <c r="AN5" s="180"/>
      <c r="AO5" s="180"/>
      <c r="AP5" s="178"/>
      <c r="AQ5" s="162"/>
      <c r="AR5" s="162"/>
      <c r="AS5" s="162"/>
      <c r="AT5" s="162"/>
      <c r="AU5" s="177"/>
      <c r="AV5" s="178"/>
      <c r="AW5" s="162"/>
    </row>
    <row r="6" spans="1:49" ht="12.75" customHeight="1">
      <c r="A6" s="160"/>
      <c r="B6" s="160"/>
      <c r="C6" s="160"/>
      <c r="D6" s="160"/>
      <c r="E6" s="160"/>
      <c r="F6" s="160"/>
      <c r="G6" s="160"/>
      <c r="H6" s="160"/>
      <c r="I6" s="160"/>
      <c r="J6" s="160"/>
      <c r="K6" s="171"/>
      <c r="L6" s="171"/>
      <c r="M6" s="171"/>
      <c r="N6" s="168"/>
      <c r="O6" s="169"/>
      <c r="P6" s="169"/>
      <c r="Q6" s="169"/>
      <c r="R6" s="169"/>
      <c r="S6" s="169"/>
      <c r="T6" s="169"/>
      <c r="U6" s="170"/>
      <c r="V6" s="168"/>
      <c r="W6" s="169"/>
      <c r="X6" s="169"/>
      <c r="Y6" s="169"/>
      <c r="Z6" s="169"/>
      <c r="AA6" s="169"/>
      <c r="AB6" s="169"/>
      <c r="AC6" s="169"/>
      <c r="AD6" s="169"/>
      <c r="AE6" s="169"/>
      <c r="AF6" s="170"/>
      <c r="AG6" s="160"/>
      <c r="AH6" s="160"/>
      <c r="AI6" s="162"/>
      <c r="AJ6" s="162"/>
      <c r="AK6" s="162"/>
      <c r="AL6" s="162"/>
      <c r="AM6" s="164" t="s">
        <v>342</v>
      </c>
      <c r="AN6" s="164" t="s">
        <v>343</v>
      </c>
      <c r="AO6" s="164" t="s">
        <v>344</v>
      </c>
      <c r="AP6" s="164" t="s">
        <v>166</v>
      </c>
      <c r="AQ6" s="162"/>
      <c r="AR6" s="162"/>
      <c r="AS6" s="162"/>
      <c r="AT6" s="162"/>
      <c r="AU6" s="162" t="s">
        <v>168</v>
      </c>
      <c r="AV6" s="162" t="s">
        <v>169</v>
      </c>
      <c r="AW6" s="162"/>
    </row>
    <row r="7" spans="1:49" ht="50.25" customHeight="1">
      <c r="A7" s="160"/>
      <c r="B7" s="160"/>
      <c r="C7" s="160"/>
      <c r="D7" s="160"/>
      <c r="E7" s="160"/>
      <c r="F7" s="160"/>
      <c r="G7" s="160"/>
      <c r="H7" s="160"/>
      <c r="I7" s="160"/>
      <c r="J7" s="160"/>
      <c r="K7" s="171"/>
      <c r="L7" s="171"/>
      <c r="M7" s="171"/>
      <c r="N7" s="171" t="s">
        <v>141</v>
      </c>
      <c r="O7" s="171"/>
      <c r="P7" s="171" t="s">
        <v>156</v>
      </c>
      <c r="Q7" s="171"/>
      <c r="R7" s="171" t="s">
        <v>157</v>
      </c>
      <c r="S7" s="171"/>
      <c r="T7" s="171" t="s">
        <v>158</v>
      </c>
      <c r="U7" s="171"/>
      <c r="V7" s="163" t="s">
        <v>145</v>
      </c>
      <c r="W7" s="163" t="s">
        <v>146</v>
      </c>
      <c r="X7" s="163" t="s">
        <v>147</v>
      </c>
      <c r="Y7" s="163" t="s">
        <v>148</v>
      </c>
      <c r="Z7" s="163" t="s">
        <v>149</v>
      </c>
      <c r="AA7" s="163" t="s">
        <v>150</v>
      </c>
      <c r="AB7" s="163" t="s">
        <v>151</v>
      </c>
      <c r="AC7" s="163" t="s">
        <v>152</v>
      </c>
      <c r="AD7" s="163" t="s">
        <v>153</v>
      </c>
      <c r="AE7" s="163" t="s">
        <v>154</v>
      </c>
      <c r="AF7" s="163" t="s">
        <v>155</v>
      </c>
      <c r="AG7" s="160"/>
      <c r="AH7" s="160"/>
      <c r="AI7" s="162"/>
      <c r="AJ7" s="162"/>
      <c r="AK7" s="162"/>
      <c r="AL7" s="162"/>
      <c r="AM7" s="164"/>
      <c r="AN7" s="164"/>
      <c r="AO7" s="164"/>
      <c r="AP7" s="164"/>
      <c r="AQ7" s="162"/>
      <c r="AR7" s="162"/>
      <c r="AS7" s="162"/>
      <c r="AT7" s="162"/>
      <c r="AU7" s="162"/>
      <c r="AV7" s="162"/>
      <c r="AW7" s="162"/>
    </row>
    <row r="8" spans="1:49" ht="111.75" customHeight="1">
      <c r="A8" s="160"/>
      <c r="B8" s="160"/>
      <c r="C8" s="160"/>
      <c r="D8" s="160"/>
      <c r="E8" s="160"/>
      <c r="F8" s="160"/>
      <c r="G8" s="160"/>
      <c r="H8" s="160"/>
      <c r="I8" s="160"/>
      <c r="J8" s="160"/>
      <c r="K8" s="171"/>
      <c r="L8" s="171"/>
      <c r="M8" s="171"/>
      <c r="N8" s="42" t="s">
        <v>142</v>
      </c>
      <c r="O8" s="42" t="s">
        <v>159</v>
      </c>
      <c r="P8" s="42" t="s">
        <v>142</v>
      </c>
      <c r="Q8" s="42" t="s">
        <v>159</v>
      </c>
      <c r="R8" s="42" t="s">
        <v>142</v>
      </c>
      <c r="S8" s="42" t="s">
        <v>159</v>
      </c>
      <c r="T8" s="42" t="s">
        <v>142</v>
      </c>
      <c r="U8" s="42" t="s">
        <v>159</v>
      </c>
      <c r="V8" s="163"/>
      <c r="W8" s="163"/>
      <c r="X8" s="163"/>
      <c r="Y8" s="163"/>
      <c r="Z8" s="163"/>
      <c r="AA8" s="163"/>
      <c r="AB8" s="163"/>
      <c r="AC8" s="163"/>
      <c r="AD8" s="163"/>
      <c r="AE8" s="163"/>
      <c r="AF8" s="163"/>
      <c r="AG8" s="160"/>
      <c r="AH8" s="160"/>
      <c r="AI8" s="162"/>
      <c r="AJ8" s="162"/>
      <c r="AK8" s="162"/>
      <c r="AL8" s="162"/>
      <c r="AM8" s="164"/>
      <c r="AN8" s="164"/>
      <c r="AO8" s="164"/>
      <c r="AP8" s="164"/>
      <c r="AQ8" s="162"/>
      <c r="AR8" s="162"/>
      <c r="AS8" s="162"/>
      <c r="AT8" s="162"/>
      <c r="AU8" s="162"/>
      <c r="AV8" s="162"/>
      <c r="AW8" s="162"/>
    </row>
    <row r="9" spans="1:49" ht="12.75">
      <c r="A9" s="17">
        <v>1</v>
      </c>
      <c r="B9" s="17">
        <v>2</v>
      </c>
      <c r="C9" s="17">
        <v>3</v>
      </c>
      <c r="D9" s="17">
        <v>4</v>
      </c>
      <c r="E9" s="17">
        <v>5</v>
      </c>
      <c r="F9" s="17">
        <v>6</v>
      </c>
      <c r="G9" s="17">
        <v>7</v>
      </c>
      <c r="H9" s="17">
        <v>8</v>
      </c>
      <c r="I9" s="17">
        <v>1</v>
      </c>
      <c r="J9" s="17">
        <v>2</v>
      </c>
      <c r="K9" s="17">
        <v>9</v>
      </c>
      <c r="L9" s="17">
        <v>10</v>
      </c>
      <c r="M9" s="17">
        <v>11</v>
      </c>
      <c r="N9" s="17">
        <v>12</v>
      </c>
      <c r="O9" s="17">
        <v>13</v>
      </c>
      <c r="P9" s="17">
        <v>14</v>
      </c>
      <c r="Q9" s="17">
        <v>15</v>
      </c>
      <c r="R9" s="17">
        <v>16</v>
      </c>
      <c r="S9" s="17">
        <v>17</v>
      </c>
      <c r="T9" s="17">
        <v>18</v>
      </c>
      <c r="U9" s="17">
        <v>19</v>
      </c>
      <c r="V9" s="17">
        <v>20</v>
      </c>
      <c r="W9" s="17">
        <v>21</v>
      </c>
      <c r="X9" s="17">
        <v>22</v>
      </c>
      <c r="Y9" s="17">
        <v>23</v>
      </c>
      <c r="Z9" s="17">
        <v>24</v>
      </c>
      <c r="AA9" s="17">
        <v>25</v>
      </c>
      <c r="AB9" s="17">
        <v>26</v>
      </c>
      <c r="AC9" s="17">
        <v>27</v>
      </c>
      <c r="AD9" s="17">
        <v>28</v>
      </c>
      <c r="AE9" s="17">
        <v>29</v>
      </c>
      <c r="AF9" s="17">
        <v>30</v>
      </c>
      <c r="AG9" s="17">
        <v>1</v>
      </c>
      <c r="AH9" s="17">
        <v>2</v>
      </c>
      <c r="AI9" s="41">
        <v>31</v>
      </c>
      <c r="AJ9" s="41">
        <v>32</v>
      </c>
      <c r="AK9" s="41">
        <v>33</v>
      </c>
      <c r="AL9" s="41">
        <v>34</v>
      </c>
      <c r="AM9" s="41">
        <v>35</v>
      </c>
      <c r="AN9" s="41">
        <v>36</v>
      </c>
      <c r="AO9" s="41">
        <v>37</v>
      </c>
      <c r="AP9" s="41">
        <v>38</v>
      </c>
      <c r="AQ9" s="41">
        <v>39</v>
      </c>
      <c r="AR9" s="41">
        <v>40</v>
      </c>
      <c r="AS9" s="41">
        <v>41</v>
      </c>
      <c r="AT9" s="41">
        <v>50</v>
      </c>
      <c r="AU9" s="41">
        <v>51</v>
      </c>
      <c r="AV9" s="41">
        <v>52</v>
      </c>
      <c r="AW9" s="41">
        <v>53</v>
      </c>
    </row>
    <row r="10" spans="1:49" ht="12.75">
      <c r="A10" s="29" t="s">
        <v>89</v>
      </c>
      <c r="B10" s="154" t="s">
        <v>0</v>
      </c>
      <c r="C10" s="153">
        <f>C12+C49+C53</f>
        <v>0</v>
      </c>
      <c r="D10" s="161">
        <f aca="true" t="shared" si="0" ref="D10:AW10">D12+D37+D49+D53</f>
        <v>0</v>
      </c>
      <c r="E10" s="161">
        <f t="shared" si="0"/>
        <v>0</v>
      </c>
      <c r="F10" s="161">
        <f t="shared" si="0"/>
        <v>0</v>
      </c>
      <c r="G10" s="161">
        <f t="shared" si="0"/>
        <v>0</v>
      </c>
      <c r="H10" s="161">
        <f t="shared" si="0"/>
        <v>0</v>
      </c>
      <c r="I10" s="29" t="s">
        <v>89</v>
      </c>
      <c r="J10" s="154" t="s">
        <v>0</v>
      </c>
      <c r="K10" s="161">
        <f t="shared" si="0"/>
        <v>0</v>
      </c>
      <c r="L10" s="161">
        <f t="shared" si="0"/>
        <v>0</v>
      </c>
      <c r="M10" s="161">
        <f t="shared" si="0"/>
        <v>0</v>
      </c>
      <c r="N10" s="161">
        <f t="shared" si="0"/>
        <v>0</v>
      </c>
      <c r="O10" s="161">
        <f t="shared" si="0"/>
        <v>0</v>
      </c>
      <c r="P10" s="161">
        <f t="shared" si="0"/>
        <v>0</v>
      </c>
      <c r="Q10" s="161">
        <f t="shared" si="0"/>
        <v>0</v>
      </c>
      <c r="R10" s="161">
        <f t="shared" si="0"/>
        <v>0</v>
      </c>
      <c r="S10" s="161">
        <f t="shared" si="0"/>
        <v>0</v>
      </c>
      <c r="T10" s="161">
        <f t="shared" si="0"/>
        <v>0</v>
      </c>
      <c r="U10" s="161">
        <f t="shared" si="0"/>
        <v>0</v>
      </c>
      <c r="V10" s="161">
        <f t="shared" si="0"/>
        <v>0</v>
      </c>
      <c r="W10" s="161">
        <f t="shared" si="0"/>
        <v>0</v>
      </c>
      <c r="X10" s="161">
        <f t="shared" si="0"/>
        <v>0</v>
      </c>
      <c r="Y10" s="161">
        <f t="shared" si="0"/>
        <v>0</v>
      </c>
      <c r="Z10" s="161">
        <f t="shared" si="0"/>
        <v>0</v>
      </c>
      <c r="AA10" s="161">
        <f t="shared" si="0"/>
        <v>0</v>
      </c>
      <c r="AB10" s="161">
        <f t="shared" si="0"/>
        <v>0</v>
      </c>
      <c r="AC10" s="161">
        <f t="shared" si="0"/>
        <v>0</v>
      </c>
      <c r="AD10" s="161">
        <f t="shared" si="0"/>
        <v>0</v>
      </c>
      <c r="AE10" s="161">
        <f t="shared" si="0"/>
        <v>0</v>
      </c>
      <c r="AF10" s="161">
        <f t="shared" si="0"/>
        <v>0</v>
      </c>
      <c r="AG10" s="29" t="s">
        <v>89</v>
      </c>
      <c r="AH10" s="154" t="s">
        <v>0</v>
      </c>
      <c r="AI10" s="161">
        <f t="shared" si="0"/>
        <v>0</v>
      </c>
      <c r="AJ10" s="161">
        <f t="shared" si="0"/>
        <v>0</v>
      </c>
      <c r="AK10" s="161">
        <f t="shared" si="0"/>
        <v>0</v>
      </c>
      <c r="AL10" s="161">
        <f t="shared" si="0"/>
        <v>0</v>
      </c>
      <c r="AM10" s="161">
        <f t="shared" si="0"/>
        <v>0</v>
      </c>
      <c r="AN10" s="161">
        <f t="shared" si="0"/>
        <v>0</v>
      </c>
      <c r="AO10" s="161">
        <f t="shared" si="0"/>
        <v>0</v>
      </c>
      <c r="AP10" s="161">
        <f t="shared" si="0"/>
        <v>0</v>
      </c>
      <c r="AQ10" s="161">
        <f t="shared" si="0"/>
        <v>0</v>
      </c>
      <c r="AR10" s="161">
        <f t="shared" si="0"/>
        <v>0</v>
      </c>
      <c r="AS10" s="161">
        <f t="shared" si="0"/>
        <v>0</v>
      </c>
      <c r="AT10" s="161">
        <f t="shared" si="0"/>
        <v>0</v>
      </c>
      <c r="AU10" s="161">
        <f t="shared" si="0"/>
        <v>0</v>
      </c>
      <c r="AV10" s="161">
        <f t="shared" si="0"/>
        <v>0</v>
      </c>
      <c r="AW10" s="161">
        <f t="shared" si="0"/>
        <v>0</v>
      </c>
    </row>
    <row r="11" spans="1:49" ht="12.75">
      <c r="A11" s="28" t="s">
        <v>171</v>
      </c>
      <c r="B11" s="154"/>
      <c r="C11" s="153"/>
      <c r="D11" s="153"/>
      <c r="E11" s="153"/>
      <c r="F11" s="153"/>
      <c r="G11" s="153"/>
      <c r="H11" s="153"/>
      <c r="I11" s="28" t="s">
        <v>171</v>
      </c>
      <c r="J11" s="154"/>
      <c r="K11" s="153"/>
      <c r="L11" s="153"/>
      <c r="M11" s="153"/>
      <c r="N11" s="153"/>
      <c r="O11" s="153"/>
      <c r="P11" s="153"/>
      <c r="Q11" s="153"/>
      <c r="R11" s="153"/>
      <c r="S11" s="153"/>
      <c r="T11" s="153"/>
      <c r="U11" s="153"/>
      <c r="V11" s="153"/>
      <c r="W11" s="153"/>
      <c r="X11" s="153"/>
      <c r="Y11" s="153"/>
      <c r="Z11" s="153"/>
      <c r="AA11" s="153"/>
      <c r="AB11" s="153"/>
      <c r="AC11" s="153"/>
      <c r="AD11" s="153"/>
      <c r="AE11" s="153"/>
      <c r="AF11" s="153"/>
      <c r="AG11" s="28" t="s">
        <v>171</v>
      </c>
      <c r="AH11" s="154"/>
      <c r="AI11" s="153"/>
      <c r="AJ11" s="153"/>
      <c r="AK11" s="153"/>
      <c r="AL11" s="153"/>
      <c r="AM11" s="153"/>
      <c r="AN11" s="153"/>
      <c r="AO11" s="153"/>
      <c r="AP11" s="153"/>
      <c r="AQ11" s="153"/>
      <c r="AR11" s="153"/>
      <c r="AS11" s="153"/>
      <c r="AT11" s="153"/>
      <c r="AU11" s="153"/>
      <c r="AV11" s="153"/>
      <c r="AW11" s="153"/>
    </row>
    <row r="12" spans="1:49" ht="51">
      <c r="A12" s="29" t="s">
        <v>90</v>
      </c>
      <c r="B12" s="154" t="s">
        <v>1</v>
      </c>
      <c r="C12" s="153">
        <f aca="true" t="shared" si="1" ref="C12:AW12">SUM(C14,C21,C24:C31,C35,C36)</f>
        <v>0</v>
      </c>
      <c r="D12" s="153">
        <f t="shared" si="1"/>
        <v>0</v>
      </c>
      <c r="E12" s="153">
        <f t="shared" si="1"/>
        <v>0</v>
      </c>
      <c r="F12" s="153">
        <f t="shared" si="1"/>
        <v>0</v>
      </c>
      <c r="G12" s="153">
        <f t="shared" si="1"/>
        <v>0</v>
      </c>
      <c r="H12" s="153">
        <f t="shared" si="1"/>
        <v>0</v>
      </c>
      <c r="I12" s="29" t="s">
        <v>90</v>
      </c>
      <c r="J12" s="154" t="s">
        <v>1</v>
      </c>
      <c r="K12" s="153">
        <f t="shared" si="1"/>
        <v>0</v>
      </c>
      <c r="L12" s="153">
        <f t="shared" si="1"/>
        <v>0</v>
      </c>
      <c r="M12" s="153">
        <f t="shared" si="1"/>
        <v>0</v>
      </c>
      <c r="N12" s="153">
        <f t="shared" si="1"/>
        <v>0</v>
      </c>
      <c r="O12" s="153">
        <f t="shared" si="1"/>
        <v>0</v>
      </c>
      <c r="P12" s="153">
        <f t="shared" si="1"/>
        <v>0</v>
      </c>
      <c r="Q12" s="153">
        <f t="shared" si="1"/>
        <v>0</v>
      </c>
      <c r="R12" s="153">
        <f t="shared" si="1"/>
        <v>0</v>
      </c>
      <c r="S12" s="153">
        <f t="shared" si="1"/>
        <v>0</v>
      </c>
      <c r="T12" s="153">
        <f t="shared" si="1"/>
        <v>0</v>
      </c>
      <c r="U12" s="153">
        <f t="shared" si="1"/>
        <v>0</v>
      </c>
      <c r="V12" s="153">
        <f t="shared" si="1"/>
        <v>0</v>
      </c>
      <c r="W12" s="153">
        <f t="shared" si="1"/>
        <v>0</v>
      </c>
      <c r="X12" s="153">
        <f t="shared" si="1"/>
        <v>0</v>
      </c>
      <c r="Y12" s="153">
        <f t="shared" si="1"/>
        <v>0</v>
      </c>
      <c r="Z12" s="153">
        <f t="shared" si="1"/>
        <v>0</v>
      </c>
      <c r="AA12" s="153">
        <f t="shared" si="1"/>
        <v>0</v>
      </c>
      <c r="AB12" s="153">
        <f t="shared" si="1"/>
        <v>0</v>
      </c>
      <c r="AC12" s="153">
        <f t="shared" si="1"/>
        <v>0</v>
      </c>
      <c r="AD12" s="153">
        <f t="shared" si="1"/>
        <v>0</v>
      </c>
      <c r="AE12" s="153">
        <f t="shared" si="1"/>
        <v>0</v>
      </c>
      <c r="AF12" s="153">
        <f t="shared" si="1"/>
        <v>0</v>
      </c>
      <c r="AG12" s="29" t="s">
        <v>90</v>
      </c>
      <c r="AH12" s="154" t="s">
        <v>1</v>
      </c>
      <c r="AI12" s="153">
        <f t="shared" si="1"/>
        <v>0</v>
      </c>
      <c r="AJ12" s="153">
        <f t="shared" si="1"/>
        <v>0</v>
      </c>
      <c r="AK12" s="153">
        <f t="shared" si="1"/>
        <v>0</v>
      </c>
      <c r="AL12" s="153">
        <f t="shared" si="1"/>
        <v>0</v>
      </c>
      <c r="AM12" s="153">
        <f t="shared" si="1"/>
        <v>0</v>
      </c>
      <c r="AN12" s="153">
        <f t="shared" si="1"/>
        <v>0</v>
      </c>
      <c r="AO12" s="153">
        <f t="shared" si="1"/>
        <v>0</v>
      </c>
      <c r="AP12" s="153">
        <f t="shared" si="1"/>
        <v>0</v>
      </c>
      <c r="AQ12" s="153">
        <f t="shared" si="1"/>
        <v>0</v>
      </c>
      <c r="AR12" s="153">
        <f t="shared" si="1"/>
        <v>0</v>
      </c>
      <c r="AS12" s="153">
        <f t="shared" si="1"/>
        <v>0</v>
      </c>
      <c r="AT12" s="153">
        <f t="shared" si="1"/>
        <v>0</v>
      </c>
      <c r="AU12" s="153">
        <f t="shared" si="1"/>
        <v>0</v>
      </c>
      <c r="AV12" s="153">
        <f t="shared" si="1"/>
        <v>0</v>
      </c>
      <c r="AW12" s="153">
        <f t="shared" si="1"/>
        <v>0</v>
      </c>
    </row>
    <row r="13" spans="1:49" ht="12.75">
      <c r="A13" s="28" t="s">
        <v>172</v>
      </c>
      <c r="B13" s="154"/>
      <c r="C13" s="153"/>
      <c r="D13" s="153"/>
      <c r="E13" s="153"/>
      <c r="F13" s="153"/>
      <c r="G13" s="153"/>
      <c r="H13" s="153"/>
      <c r="I13" s="28" t="s">
        <v>172</v>
      </c>
      <c r="J13" s="154"/>
      <c r="K13" s="153"/>
      <c r="L13" s="153"/>
      <c r="M13" s="153"/>
      <c r="N13" s="153"/>
      <c r="O13" s="153"/>
      <c r="P13" s="153"/>
      <c r="Q13" s="153"/>
      <c r="R13" s="153"/>
      <c r="S13" s="153"/>
      <c r="T13" s="153"/>
      <c r="U13" s="153"/>
      <c r="V13" s="153"/>
      <c r="W13" s="153"/>
      <c r="X13" s="153"/>
      <c r="Y13" s="153"/>
      <c r="Z13" s="153"/>
      <c r="AA13" s="153"/>
      <c r="AB13" s="153"/>
      <c r="AC13" s="153"/>
      <c r="AD13" s="153"/>
      <c r="AE13" s="153"/>
      <c r="AF13" s="153"/>
      <c r="AG13" s="28" t="s">
        <v>172</v>
      </c>
      <c r="AH13" s="154"/>
      <c r="AI13" s="153"/>
      <c r="AJ13" s="153"/>
      <c r="AK13" s="153"/>
      <c r="AL13" s="153"/>
      <c r="AM13" s="153"/>
      <c r="AN13" s="153"/>
      <c r="AO13" s="153"/>
      <c r="AP13" s="153"/>
      <c r="AQ13" s="153"/>
      <c r="AR13" s="153"/>
      <c r="AS13" s="153"/>
      <c r="AT13" s="153"/>
      <c r="AU13" s="153"/>
      <c r="AV13" s="153"/>
      <c r="AW13" s="153"/>
    </row>
    <row r="14" spans="1:49" ht="12.75">
      <c r="A14" s="30" t="s">
        <v>91</v>
      </c>
      <c r="B14" s="154" t="s">
        <v>2</v>
      </c>
      <c r="C14" s="153"/>
      <c r="D14" s="153"/>
      <c r="E14" s="153"/>
      <c r="F14" s="153"/>
      <c r="G14" s="153"/>
      <c r="H14" s="153"/>
      <c r="I14" s="30" t="s">
        <v>91</v>
      </c>
      <c r="J14" s="154" t="s">
        <v>2</v>
      </c>
      <c r="K14" s="153"/>
      <c r="L14" s="153"/>
      <c r="M14" s="153"/>
      <c r="N14" s="153"/>
      <c r="O14" s="153"/>
      <c r="P14" s="153"/>
      <c r="Q14" s="153"/>
      <c r="R14" s="153"/>
      <c r="S14" s="153"/>
      <c r="T14" s="153"/>
      <c r="U14" s="153"/>
      <c r="V14" s="153"/>
      <c r="W14" s="153"/>
      <c r="X14" s="153"/>
      <c r="Y14" s="153"/>
      <c r="Z14" s="153"/>
      <c r="AA14" s="153"/>
      <c r="AB14" s="153"/>
      <c r="AC14" s="153"/>
      <c r="AD14" s="153"/>
      <c r="AE14" s="153"/>
      <c r="AF14" s="153"/>
      <c r="AG14" s="30" t="s">
        <v>91</v>
      </c>
      <c r="AH14" s="154" t="s">
        <v>2</v>
      </c>
      <c r="AI14" s="153"/>
      <c r="AJ14" s="153"/>
      <c r="AK14" s="153"/>
      <c r="AL14" s="153"/>
      <c r="AM14" s="153"/>
      <c r="AN14" s="153"/>
      <c r="AO14" s="153"/>
      <c r="AP14" s="153"/>
      <c r="AQ14" s="153"/>
      <c r="AR14" s="153"/>
      <c r="AS14" s="153"/>
      <c r="AT14" s="153"/>
      <c r="AU14" s="153"/>
      <c r="AV14" s="153"/>
      <c r="AW14" s="153"/>
    </row>
    <row r="15" spans="1:49" ht="38.25" customHeight="1">
      <c r="A15" s="31" t="s">
        <v>320</v>
      </c>
      <c r="B15" s="154"/>
      <c r="C15" s="153"/>
      <c r="D15" s="153"/>
      <c r="E15" s="153"/>
      <c r="F15" s="153"/>
      <c r="G15" s="153"/>
      <c r="H15" s="153"/>
      <c r="I15" s="31" t="s">
        <v>320</v>
      </c>
      <c r="J15" s="154"/>
      <c r="K15" s="153"/>
      <c r="L15" s="153"/>
      <c r="M15" s="153"/>
      <c r="N15" s="153"/>
      <c r="O15" s="153"/>
      <c r="P15" s="153"/>
      <c r="Q15" s="153"/>
      <c r="R15" s="153"/>
      <c r="S15" s="153"/>
      <c r="T15" s="153"/>
      <c r="U15" s="153"/>
      <c r="V15" s="153"/>
      <c r="W15" s="153"/>
      <c r="X15" s="153"/>
      <c r="Y15" s="153"/>
      <c r="Z15" s="153"/>
      <c r="AA15" s="153"/>
      <c r="AB15" s="153"/>
      <c r="AC15" s="153"/>
      <c r="AD15" s="153"/>
      <c r="AE15" s="153"/>
      <c r="AF15" s="153"/>
      <c r="AG15" s="31" t="s">
        <v>321</v>
      </c>
      <c r="AH15" s="154"/>
      <c r="AI15" s="153"/>
      <c r="AJ15" s="153"/>
      <c r="AK15" s="153"/>
      <c r="AL15" s="153"/>
      <c r="AM15" s="153"/>
      <c r="AN15" s="153"/>
      <c r="AO15" s="153"/>
      <c r="AP15" s="153"/>
      <c r="AQ15" s="153"/>
      <c r="AR15" s="153"/>
      <c r="AS15" s="153"/>
      <c r="AT15" s="153"/>
      <c r="AU15" s="153"/>
      <c r="AV15" s="153"/>
      <c r="AW15" s="153"/>
    </row>
    <row r="16" spans="1:49" ht="64.5" customHeight="1">
      <c r="A16" s="35" t="s">
        <v>178</v>
      </c>
      <c r="B16" s="18" t="s">
        <v>3</v>
      </c>
      <c r="C16" s="21"/>
      <c r="D16" s="21"/>
      <c r="E16" s="21"/>
      <c r="F16" s="21"/>
      <c r="G16" s="21"/>
      <c r="H16" s="21"/>
      <c r="I16" s="35" t="s">
        <v>178</v>
      </c>
      <c r="J16" s="18" t="s">
        <v>3</v>
      </c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35" t="s">
        <v>178</v>
      </c>
      <c r="AH16" s="18" t="s">
        <v>3</v>
      </c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</row>
    <row r="17" spans="1:49" ht="25.5">
      <c r="A17" s="37" t="s">
        <v>120</v>
      </c>
      <c r="B17" s="18" t="s">
        <v>4</v>
      </c>
      <c r="C17" s="21"/>
      <c r="D17" s="21"/>
      <c r="E17" s="21"/>
      <c r="F17" s="21"/>
      <c r="G17" s="21"/>
      <c r="H17" s="21"/>
      <c r="I17" s="37" t="s">
        <v>120</v>
      </c>
      <c r="J17" s="18" t="s">
        <v>4</v>
      </c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37" t="s">
        <v>120</v>
      </c>
      <c r="AH17" s="18" t="s">
        <v>4</v>
      </c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</row>
    <row r="18" spans="1:49" ht="25.5">
      <c r="A18" s="35" t="s">
        <v>92</v>
      </c>
      <c r="B18" s="18" t="s">
        <v>5</v>
      </c>
      <c r="C18" s="21"/>
      <c r="D18" s="21"/>
      <c r="E18" s="21"/>
      <c r="F18" s="21"/>
      <c r="G18" s="21"/>
      <c r="H18" s="21"/>
      <c r="I18" s="35" t="s">
        <v>92</v>
      </c>
      <c r="J18" s="18" t="s">
        <v>5</v>
      </c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35" t="s">
        <v>92</v>
      </c>
      <c r="AH18" s="18" t="s">
        <v>5</v>
      </c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</row>
    <row r="19" spans="1:49" ht="38.25">
      <c r="A19" s="35" t="s">
        <v>126</v>
      </c>
      <c r="B19" s="18" t="s">
        <v>6</v>
      </c>
      <c r="C19" s="21"/>
      <c r="D19" s="21"/>
      <c r="E19" s="21"/>
      <c r="F19" s="21"/>
      <c r="G19" s="21"/>
      <c r="H19" s="21"/>
      <c r="I19" s="35" t="s">
        <v>126</v>
      </c>
      <c r="J19" s="18" t="s">
        <v>6</v>
      </c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35" t="s">
        <v>126</v>
      </c>
      <c r="AH19" s="18" t="s">
        <v>6</v>
      </c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</row>
    <row r="20" spans="1:49" ht="51">
      <c r="A20" s="35" t="s">
        <v>93</v>
      </c>
      <c r="B20" s="18" t="s">
        <v>7</v>
      </c>
      <c r="C20" s="21"/>
      <c r="D20" s="21"/>
      <c r="E20" s="21"/>
      <c r="F20" s="21"/>
      <c r="G20" s="21"/>
      <c r="H20" s="21"/>
      <c r="I20" s="35" t="s">
        <v>93</v>
      </c>
      <c r="J20" s="18" t="s">
        <v>7</v>
      </c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35" t="s">
        <v>326</v>
      </c>
      <c r="AH20" s="18" t="s">
        <v>7</v>
      </c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</row>
    <row r="21" spans="1:49" ht="50.25" customHeight="1">
      <c r="A21" s="19" t="s">
        <v>127</v>
      </c>
      <c r="B21" s="18" t="s">
        <v>8</v>
      </c>
      <c r="C21" s="21"/>
      <c r="D21" s="21"/>
      <c r="E21" s="21"/>
      <c r="F21" s="21"/>
      <c r="G21" s="21"/>
      <c r="H21" s="21"/>
      <c r="I21" s="19" t="s">
        <v>127</v>
      </c>
      <c r="J21" s="18" t="s">
        <v>8</v>
      </c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35" t="s">
        <v>327</v>
      </c>
      <c r="AH21" s="18" t="s">
        <v>8</v>
      </c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</row>
    <row r="22" spans="1:49" ht="25.5">
      <c r="A22" s="35" t="s">
        <v>128</v>
      </c>
      <c r="B22" s="18">
        <v>10</v>
      </c>
      <c r="C22" s="21"/>
      <c r="D22" s="21"/>
      <c r="E22" s="21"/>
      <c r="F22" s="21"/>
      <c r="G22" s="21"/>
      <c r="H22" s="21"/>
      <c r="I22" s="35" t="s">
        <v>128</v>
      </c>
      <c r="J22" s="18">
        <v>10</v>
      </c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35" t="s">
        <v>128</v>
      </c>
      <c r="AH22" s="18">
        <v>10</v>
      </c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</row>
    <row r="23" spans="1:49" ht="38.25">
      <c r="A23" s="35" t="s">
        <v>94</v>
      </c>
      <c r="B23" s="18">
        <v>11</v>
      </c>
      <c r="C23" s="21"/>
      <c r="D23" s="21"/>
      <c r="E23" s="21"/>
      <c r="F23" s="21"/>
      <c r="G23" s="21"/>
      <c r="H23" s="21"/>
      <c r="I23" s="35" t="s">
        <v>94</v>
      </c>
      <c r="J23" s="18">
        <v>11</v>
      </c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35" t="s">
        <v>94</v>
      </c>
      <c r="AH23" s="18">
        <v>11</v>
      </c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</row>
    <row r="24" spans="1:49" ht="38.25">
      <c r="A24" s="19" t="s">
        <v>95</v>
      </c>
      <c r="B24" s="18">
        <v>12</v>
      </c>
      <c r="C24" s="21"/>
      <c r="D24" s="21"/>
      <c r="E24" s="21"/>
      <c r="F24" s="21"/>
      <c r="G24" s="21"/>
      <c r="H24" s="21"/>
      <c r="I24" s="19" t="s">
        <v>95</v>
      </c>
      <c r="J24" s="18">
        <v>12</v>
      </c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19" t="s">
        <v>95</v>
      </c>
      <c r="AH24" s="18">
        <v>12</v>
      </c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</row>
    <row r="25" spans="1:49" ht="12.75">
      <c r="A25" s="19" t="s">
        <v>96</v>
      </c>
      <c r="B25" s="18">
        <v>13</v>
      </c>
      <c r="C25" s="21"/>
      <c r="D25" s="21"/>
      <c r="E25" s="21"/>
      <c r="F25" s="21"/>
      <c r="G25" s="21"/>
      <c r="H25" s="21"/>
      <c r="I25" s="19" t="s">
        <v>96</v>
      </c>
      <c r="J25" s="18">
        <v>13</v>
      </c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19" t="s">
        <v>96</v>
      </c>
      <c r="AH25" s="18">
        <v>13</v>
      </c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</row>
    <row r="26" spans="1:49" ht="12.75">
      <c r="A26" s="19" t="s">
        <v>97</v>
      </c>
      <c r="B26" s="18">
        <v>14</v>
      </c>
      <c r="C26" s="21"/>
      <c r="D26" s="21"/>
      <c r="E26" s="21"/>
      <c r="F26" s="21"/>
      <c r="G26" s="21"/>
      <c r="H26" s="21"/>
      <c r="I26" s="19" t="s">
        <v>97</v>
      </c>
      <c r="J26" s="18">
        <v>14</v>
      </c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19" t="s">
        <v>97</v>
      </c>
      <c r="AH26" s="18">
        <v>14</v>
      </c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</row>
    <row r="27" spans="1:49" ht="12.75">
      <c r="A27" s="19" t="s">
        <v>98</v>
      </c>
      <c r="B27" s="18">
        <v>15</v>
      </c>
      <c r="C27" s="21"/>
      <c r="D27" s="21"/>
      <c r="E27" s="21"/>
      <c r="F27" s="21"/>
      <c r="G27" s="21"/>
      <c r="H27" s="21"/>
      <c r="I27" s="19" t="s">
        <v>98</v>
      </c>
      <c r="J27" s="18">
        <v>15</v>
      </c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19" t="s">
        <v>98</v>
      </c>
      <c r="AH27" s="18">
        <v>15</v>
      </c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</row>
    <row r="28" spans="1:49" ht="25.5">
      <c r="A28" s="19" t="s">
        <v>99</v>
      </c>
      <c r="B28" s="18">
        <v>16</v>
      </c>
      <c r="C28" s="21"/>
      <c r="D28" s="21"/>
      <c r="E28" s="21"/>
      <c r="F28" s="21"/>
      <c r="G28" s="21"/>
      <c r="H28" s="21"/>
      <c r="I28" s="19" t="s">
        <v>99</v>
      </c>
      <c r="J28" s="18">
        <v>16</v>
      </c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19" t="s">
        <v>99</v>
      </c>
      <c r="AH28" s="18">
        <v>16</v>
      </c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</row>
    <row r="29" spans="1:49" ht="51">
      <c r="A29" s="19" t="s">
        <v>179</v>
      </c>
      <c r="B29" s="18">
        <v>17</v>
      </c>
      <c r="C29" s="21"/>
      <c r="D29" s="21"/>
      <c r="E29" s="21"/>
      <c r="F29" s="21"/>
      <c r="G29" s="21"/>
      <c r="H29" s="21"/>
      <c r="I29" s="19" t="s">
        <v>179</v>
      </c>
      <c r="J29" s="18">
        <v>17</v>
      </c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19" t="s">
        <v>179</v>
      </c>
      <c r="AH29" s="18">
        <v>17</v>
      </c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</row>
    <row r="30" spans="1:49" ht="38.25">
      <c r="A30" s="19" t="s">
        <v>100</v>
      </c>
      <c r="B30" s="18">
        <v>18</v>
      </c>
      <c r="C30" s="21"/>
      <c r="D30" s="21"/>
      <c r="E30" s="21"/>
      <c r="F30" s="21"/>
      <c r="G30" s="21"/>
      <c r="H30" s="21"/>
      <c r="I30" s="19" t="s">
        <v>100</v>
      </c>
      <c r="J30" s="18">
        <v>18</v>
      </c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19" t="s">
        <v>100</v>
      </c>
      <c r="AH30" s="18">
        <v>18</v>
      </c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</row>
    <row r="31" spans="1:49" ht="25.5" customHeight="1">
      <c r="A31" s="19" t="s">
        <v>101</v>
      </c>
      <c r="B31" s="18">
        <v>19</v>
      </c>
      <c r="C31" s="21"/>
      <c r="D31" s="21"/>
      <c r="E31" s="21"/>
      <c r="F31" s="21"/>
      <c r="G31" s="21"/>
      <c r="H31" s="21"/>
      <c r="I31" s="19" t="s">
        <v>101</v>
      </c>
      <c r="J31" s="18">
        <v>19</v>
      </c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19" t="s">
        <v>101</v>
      </c>
      <c r="AH31" s="18">
        <v>19</v>
      </c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</row>
    <row r="32" spans="1:49" ht="25.5">
      <c r="A32" s="19" t="s">
        <v>121</v>
      </c>
      <c r="B32" s="18">
        <v>20</v>
      </c>
      <c r="C32" s="21"/>
      <c r="D32" s="21"/>
      <c r="E32" s="21"/>
      <c r="F32" s="21"/>
      <c r="G32" s="21"/>
      <c r="H32" s="21"/>
      <c r="I32" s="19" t="s">
        <v>318</v>
      </c>
      <c r="J32" s="18">
        <v>20</v>
      </c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19" t="s">
        <v>121</v>
      </c>
      <c r="AH32" s="18">
        <v>20</v>
      </c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</row>
    <row r="33" spans="1:49" ht="25.5">
      <c r="A33" s="19" t="s">
        <v>102</v>
      </c>
      <c r="B33" s="18">
        <v>21</v>
      </c>
      <c r="C33" s="21"/>
      <c r="D33" s="21"/>
      <c r="E33" s="21"/>
      <c r="F33" s="21"/>
      <c r="G33" s="21"/>
      <c r="H33" s="21"/>
      <c r="I33" s="19" t="s">
        <v>102</v>
      </c>
      <c r="J33" s="18">
        <v>21</v>
      </c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19" t="s">
        <v>102</v>
      </c>
      <c r="AH33" s="18">
        <v>21</v>
      </c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</row>
    <row r="34" spans="1:49" ht="12.75">
      <c r="A34" s="19" t="s">
        <v>103</v>
      </c>
      <c r="B34" s="18">
        <v>22</v>
      </c>
      <c r="C34" s="21"/>
      <c r="D34" s="21"/>
      <c r="E34" s="21"/>
      <c r="F34" s="21"/>
      <c r="G34" s="21"/>
      <c r="H34" s="21"/>
      <c r="I34" s="19" t="s">
        <v>103</v>
      </c>
      <c r="J34" s="18">
        <v>22</v>
      </c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19" t="s">
        <v>103</v>
      </c>
      <c r="AH34" s="18">
        <v>22</v>
      </c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</row>
    <row r="35" spans="1:49" ht="51">
      <c r="A35" s="19" t="s">
        <v>104</v>
      </c>
      <c r="B35" s="18">
        <v>23</v>
      </c>
      <c r="C35" s="21"/>
      <c r="D35" s="21"/>
      <c r="E35" s="21"/>
      <c r="F35" s="21"/>
      <c r="G35" s="21"/>
      <c r="H35" s="21"/>
      <c r="I35" s="19" t="s">
        <v>104</v>
      </c>
      <c r="J35" s="18">
        <v>23</v>
      </c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19" t="s">
        <v>104</v>
      </c>
      <c r="AH35" s="18">
        <v>23</v>
      </c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</row>
    <row r="36" spans="1:49" ht="25.5">
      <c r="A36" s="19" t="s">
        <v>129</v>
      </c>
      <c r="B36" s="18">
        <v>24</v>
      </c>
      <c r="C36" s="21"/>
      <c r="D36" s="21"/>
      <c r="E36" s="21"/>
      <c r="F36" s="21"/>
      <c r="G36" s="21"/>
      <c r="H36" s="21"/>
      <c r="I36" s="19" t="s">
        <v>129</v>
      </c>
      <c r="J36" s="18">
        <v>24</v>
      </c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19" t="s">
        <v>129</v>
      </c>
      <c r="AH36" s="18">
        <v>24</v>
      </c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</row>
    <row r="37" spans="1:49" ht="38.25">
      <c r="A37" s="27" t="s">
        <v>173</v>
      </c>
      <c r="B37" s="18">
        <v>25</v>
      </c>
      <c r="C37" s="26" t="s">
        <v>105</v>
      </c>
      <c r="D37" s="21">
        <f aca="true" t="shared" si="2" ref="D37:AW37">SUM(D38:D48)</f>
        <v>0</v>
      </c>
      <c r="E37" s="21">
        <f t="shared" si="2"/>
        <v>0</v>
      </c>
      <c r="F37" s="21">
        <f t="shared" si="2"/>
        <v>0</v>
      </c>
      <c r="G37" s="21">
        <f t="shared" si="2"/>
        <v>0</v>
      </c>
      <c r="H37" s="21">
        <f t="shared" si="2"/>
        <v>0</v>
      </c>
      <c r="I37" s="27" t="s">
        <v>173</v>
      </c>
      <c r="J37" s="18">
        <v>25</v>
      </c>
      <c r="K37" s="21">
        <f t="shared" si="2"/>
        <v>0</v>
      </c>
      <c r="L37" s="21">
        <f t="shared" si="2"/>
        <v>0</v>
      </c>
      <c r="M37" s="21">
        <f t="shared" si="2"/>
        <v>0</v>
      </c>
      <c r="N37" s="21">
        <f t="shared" si="2"/>
        <v>0</v>
      </c>
      <c r="O37" s="21">
        <f t="shared" si="2"/>
        <v>0</v>
      </c>
      <c r="P37" s="21">
        <f t="shared" si="2"/>
        <v>0</v>
      </c>
      <c r="Q37" s="21">
        <f t="shared" si="2"/>
        <v>0</v>
      </c>
      <c r="R37" s="21">
        <f t="shared" si="2"/>
        <v>0</v>
      </c>
      <c r="S37" s="21">
        <f t="shared" si="2"/>
        <v>0</v>
      </c>
      <c r="T37" s="21">
        <f t="shared" si="2"/>
        <v>0</v>
      </c>
      <c r="U37" s="21">
        <f t="shared" si="2"/>
        <v>0</v>
      </c>
      <c r="V37" s="21">
        <f t="shared" si="2"/>
        <v>0</v>
      </c>
      <c r="W37" s="21">
        <f t="shared" si="2"/>
        <v>0</v>
      </c>
      <c r="X37" s="21">
        <f t="shared" si="2"/>
        <v>0</v>
      </c>
      <c r="Y37" s="21">
        <f t="shared" si="2"/>
        <v>0</v>
      </c>
      <c r="Z37" s="21">
        <f t="shared" si="2"/>
        <v>0</v>
      </c>
      <c r="AA37" s="21">
        <f t="shared" si="2"/>
        <v>0</v>
      </c>
      <c r="AB37" s="21">
        <f t="shared" si="2"/>
        <v>0</v>
      </c>
      <c r="AC37" s="21">
        <f t="shared" si="2"/>
        <v>0</v>
      </c>
      <c r="AD37" s="21">
        <f t="shared" si="2"/>
        <v>0</v>
      </c>
      <c r="AE37" s="21">
        <f t="shared" si="2"/>
        <v>0</v>
      </c>
      <c r="AF37" s="21">
        <f t="shared" si="2"/>
        <v>0</v>
      </c>
      <c r="AG37" s="27" t="s">
        <v>173</v>
      </c>
      <c r="AH37" s="18">
        <v>25</v>
      </c>
      <c r="AI37" s="21">
        <f t="shared" si="2"/>
        <v>0</v>
      </c>
      <c r="AJ37" s="21">
        <f t="shared" si="2"/>
        <v>0</v>
      </c>
      <c r="AK37" s="21">
        <f t="shared" si="2"/>
        <v>0</v>
      </c>
      <c r="AL37" s="21">
        <f t="shared" si="2"/>
        <v>0</v>
      </c>
      <c r="AM37" s="21">
        <f t="shared" si="2"/>
        <v>0</v>
      </c>
      <c r="AN37" s="21">
        <f t="shared" si="2"/>
        <v>0</v>
      </c>
      <c r="AO37" s="21">
        <f t="shared" si="2"/>
        <v>0</v>
      </c>
      <c r="AP37" s="21">
        <f t="shared" si="2"/>
        <v>0</v>
      </c>
      <c r="AQ37" s="21">
        <f t="shared" si="2"/>
        <v>0</v>
      </c>
      <c r="AR37" s="21">
        <f t="shared" si="2"/>
        <v>0</v>
      </c>
      <c r="AS37" s="21">
        <f t="shared" si="2"/>
        <v>0</v>
      </c>
      <c r="AT37" s="21">
        <f t="shared" si="2"/>
        <v>0</v>
      </c>
      <c r="AU37" s="21">
        <f t="shared" si="2"/>
        <v>0</v>
      </c>
      <c r="AV37" s="21">
        <f t="shared" si="2"/>
        <v>0</v>
      </c>
      <c r="AW37" s="21">
        <f t="shared" si="2"/>
        <v>0</v>
      </c>
    </row>
    <row r="38" spans="1:49" ht="51">
      <c r="A38" s="19" t="s">
        <v>122</v>
      </c>
      <c r="B38" s="18">
        <v>26</v>
      </c>
      <c r="C38" s="21"/>
      <c r="D38" s="21"/>
      <c r="E38" s="21"/>
      <c r="F38" s="21"/>
      <c r="G38" s="21"/>
      <c r="H38" s="21"/>
      <c r="I38" s="19" t="s">
        <v>122</v>
      </c>
      <c r="J38" s="18">
        <v>26</v>
      </c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19" t="s">
        <v>122</v>
      </c>
      <c r="AH38" s="18">
        <v>26</v>
      </c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</row>
    <row r="39" spans="1:49" ht="51">
      <c r="A39" s="35" t="s">
        <v>123</v>
      </c>
      <c r="B39" s="18">
        <v>27</v>
      </c>
      <c r="C39" s="21"/>
      <c r="D39" s="21"/>
      <c r="E39" s="21"/>
      <c r="F39" s="21"/>
      <c r="G39" s="21"/>
      <c r="H39" s="21"/>
      <c r="I39" s="35" t="s">
        <v>123</v>
      </c>
      <c r="J39" s="18">
        <v>27</v>
      </c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35" t="s">
        <v>123</v>
      </c>
      <c r="AH39" s="18">
        <v>27</v>
      </c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</row>
    <row r="40" spans="1:49" ht="38.25">
      <c r="A40" s="19" t="s">
        <v>106</v>
      </c>
      <c r="B40" s="18">
        <v>28</v>
      </c>
      <c r="C40" s="21"/>
      <c r="D40" s="21"/>
      <c r="E40" s="21"/>
      <c r="F40" s="21"/>
      <c r="G40" s="21"/>
      <c r="H40" s="21"/>
      <c r="I40" s="19" t="s">
        <v>106</v>
      </c>
      <c r="J40" s="18">
        <v>28</v>
      </c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19" t="s">
        <v>106</v>
      </c>
      <c r="AH40" s="18">
        <v>28</v>
      </c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</row>
    <row r="41" spans="1:49" ht="37.5" customHeight="1">
      <c r="A41" s="147" t="s">
        <v>124</v>
      </c>
      <c r="B41" s="150">
        <v>29</v>
      </c>
      <c r="C41" s="153"/>
      <c r="D41" s="153"/>
      <c r="E41" s="153"/>
      <c r="F41" s="153"/>
      <c r="G41" s="153"/>
      <c r="H41" s="153"/>
      <c r="I41" s="147" t="s">
        <v>124</v>
      </c>
      <c r="J41" s="150">
        <v>29</v>
      </c>
      <c r="K41" s="153"/>
      <c r="L41" s="153"/>
      <c r="M41" s="153"/>
      <c r="N41" s="153"/>
      <c r="O41" s="153"/>
      <c r="P41" s="153"/>
      <c r="Q41" s="153"/>
      <c r="R41" s="153"/>
      <c r="S41" s="153"/>
      <c r="T41" s="153"/>
      <c r="U41" s="153"/>
      <c r="V41" s="153"/>
      <c r="W41" s="153"/>
      <c r="X41" s="153"/>
      <c r="Y41" s="153"/>
      <c r="Z41" s="153"/>
      <c r="AA41" s="153"/>
      <c r="AB41" s="153"/>
      <c r="AC41" s="153"/>
      <c r="AD41" s="153"/>
      <c r="AE41" s="153"/>
      <c r="AF41" s="153"/>
      <c r="AG41" s="147" t="s">
        <v>124</v>
      </c>
      <c r="AH41" s="150">
        <v>29</v>
      </c>
      <c r="AI41" s="153"/>
      <c r="AJ41" s="153"/>
      <c r="AK41" s="153"/>
      <c r="AL41" s="153"/>
      <c r="AM41" s="153"/>
      <c r="AN41" s="153"/>
      <c r="AO41" s="153"/>
      <c r="AP41" s="153"/>
      <c r="AQ41" s="153"/>
      <c r="AR41" s="153"/>
      <c r="AS41" s="153"/>
      <c r="AT41" s="153"/>
      <c r="AU41" s="153"/>
      <c r="AV41" s="153"/>
      <c r="AW41" s="153"/>
    </row>
    <row r="42" spans="1:49" ht="12.75">
      <c r="A42" s="149"/>
      <c r="B42" s="152"/>
      <c r="C42" s="153"/>
      <c r="D42" s="153"/>
      <c r="E42" s="153"/>
      <c r="F42" s="153"/>
      <c r="G42" s="153"/>
      <c r="H42" s="153"/>
      <c r="I42" s="149"/>
      <c r="J42" s="152"/>
      <c r="K42" s="153"/>
      <c r="L42" s="153"/>
      <c r="M42" s="153"/>
      <c r="N42" s="153"/>
      <c r="O42" s="153"/>
      <c r="P42" s="153"/>
      <c r="Q42" s="153"/>
      <c r="R42" s="153"/>
      <c r="S42" s="153"/>
      <c r="T42" s="153"/>
      <c r="U42" s="153"/>
      <c r="V42" s="153"/>
      <c r="W42" s="153"/>
      <c r="X42" s="153"/>
      <c r="Y42" s="153"/>
      <c r="Z42" s="153"/>
      <c r="AA42" s="153"/>
      <c r="AB42" s="153"/>
      <c r="AC42" s="153"/>
      <c r="AD42" s="153"/>
      <c r="AE42" s="153"/>
      <c r="AF42" s="153"/>
      <c r="AG42" s="149"/>
      <c r="AH42" s="152"/>
      <c r="AI42" s="153"/>
      <c r="AJ42" s="153"/>
      <c r="AK42" s="153"/>
      <c r="AL42" s="153"/>
      <c r="AM42" s="153"/>
      <c r="AN42" s="153"/>
      <c r="AO42" s="153"/>
      <c r="AP42" s="153"/>
      <c r="AQ42" s="153"/>
      <c r="AR42" s="153"/>
      <c r="AS42" s="153"/>
      <c r="AT42" s="153"/>
      <c r="AU42" s="153"/>
      <c r="AV42" s="153"/>
      <c r="AW42" s="153"/>
    </row>
    <row r="43" spans="1:49" ht="38.25">
      <c r="A43" s="19" t="s">
        <v>130</v>
      </c>
      <c r="B43" s="18">
        <v>30</v>
      </c>
      <c r="C43" s="21"/>
      <c r="D43" s="21"/>
      <c r="E43" s="21"/>
      <c r="F43" s="21"/>
      <c r="G43" s="21"/>
      <c r="H43" s="21"/>
      <c r="I43" s="19" t="s">
        <v>130</v>
      </c>
      <c r="J43" s="18">
        <v>30</v>
      </c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19" t="s">
        <v>130</v>
      </c>
      <c r="AH43" s="18">
        <v>30</v>
      </c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</row>
    <row r="44" spans="1:49" ht="51">
      <c r="A44" s="19" t="s">
        <v>107</v>
      </c>
      <c r="B44" s="18">
        <v>31</v>
      </c>
      <c r="C44" s="21"/>
      <c r="D44" s="21"/>
      <c r="E44" s="21"/>
      <c r="F44" s="21"/>
      <c r="G44" s="21"/>
      <c r="H44" s="21"/>
      <c r="I44" s="19" t="s">
        <v>107</v>
      </c>
      <c r="J44" s="18">
        <v>31</v>
      </c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19" t="s">
        <v>107</v>
      </c>
      <c r="AH44" s="18">
        <v>31</v>
      </c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</row>
    <row r="45" spans="1:49" ht="63.75">
      <c r="A45" s="19" t="s">
        <v>108</v>
      </c>
      <c r="B45" s="18">
        <v>32</v>
      </c>
      <c r="C45" s="21"/>
      <c r="D45" s="21"/>
      <c r="E45" s="21"/>
      <c r="F45" s="21"/>
      <c r="G45" s="21"/>
      <c r="H45" s="21"/>
      <c r="I45" s="19" t="s">
        <v>108</v>
      </c>
      <c r="J45" s="18">
        <v>32</v>
      </c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19" t="s">
        <v>108</v>
      </c>
      <c r="AH45" s="18">
        <v>32</v>
      </c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</row>
    <row r="46" spans="1:49" ht="25.5">
      <c r="A46" s="19" t="s">
        <v>109</v>
      </c>
      <c r="B46" s="18">
        <v>33</v>
      </c>
      <c r="C46" s="21"/>
      <c r="D46" s="21"/>
      <c r="E46" s="21"/>
      <c r="F46" s="21"/>
      <c r="G46" s="21"/>
      <c r="H46" s="21"/>
      <c r="I46" s="19" t="s">
        <v>109</v>
      </c>
      <c r="J46" s="18">
        <v>33</v>
      </c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19" t="s">
        <v>109</v>
      </c>
      <c r="AH46" s="18">
        <v>33</v>
      </c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</row>
    <row r="47" spans="1:49" ht="63.75">
      <c r="A47" s="19" t="s">
        <v>132</v>
      </c>
      <c r="B47" s="18">
        <v>34</v>
      </c>
      <c r="C47" s="21"/>
      <c r="D47" s="21"/>
      <c r="E47" s="21"/>
      <c r="F47" s="21"/>
      <c r="G47" s="21"/>
      <c r="H47" s="21"/>
      <c r="I47" s="19" t="s">
        <v>132</v>
      </c>
      <c r="J47" s="18">
        <v>34</v>
      </c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19" t="s">
        <v>132</v>
      </c>
      <c r="AH47" s="18">
        <v>34</v>
      </c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</row>
    <row r="48" spans="1:49" ht="38.25">
      <c r="A48" s="19" t="s">
        <v>131</v>
      </c>
      <c r="B48" s="18">
        <v>35</v>
      </c>
      <c r="C48" s="21"/>
      <c r="D48" s="21"/>
      <c r="E48" s="21"/>
      <c r="F48" s="21"/>
      <c r="G48" s="21"/>
      <c r="H48" s="21"/>
      <c r="I48" s="19" t="s">
        <v>131</v>
      </c>
      <c r="J48" s="18">
        <v>35</v>
      </c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19" t="s">
        <v>131</v>
      </c>
      <c r="AH48" s="18">
        <v>35</v>
      </c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</row>
    <row r="49" spans="1:49" ht="63.75">
      <c r="A49" s="20" t="s">
        <v>175</v>
      </c>
      <c r="B49" s="18">
        <v>36</v>
      </c>
      <c r="C49" s="21">
        <f aca="true" t="shared" si="3" ref="C49:AW49">SUM(C50:C52)</f>
        <v>0</v>
      </c>
      <c r="D49" s="21">
        <f t="shared" si="3"/>
        <v>0</v>
      </c>
      <c r="E49" s="21">
        <f t="shared" si="3"/>
        <v>0</v>
      </c>
      <c r="F49" s="21">
        <f t="shared" si="3"/>
        <v>0</v>
      </c>
      <c r="G49" s="21">
        <f t="shared" si="3"/>
        <v>0</v>
      </c>
      <c r="H49" s="21">
        <f t="shared" si="3"/>
        <v>0</v>
      </c>
      <c r="I49" s="20" t="s">
        <v>175</v>
      </c>
      <c r="J49" s="18">
        <v>36</v>
      </c>
      <c r="K49" s="21">
        <f t="shared" si="3"/>
        <v>0</v>
      </c>
      <c r="L49" s="21">
        <f t="shared" si="3"/>
        <v>0</v>
      </c>
      <c r="M49" s="21">
        <f t="shared" si="3"/>
        <v>0</v>
      </c>
      <c r="N49" s="21">
        <f t="shared" si="3"/>
        <v>0</v>
      </c>
      <c r="O49" s="21">
        <f t="shared" si="3"/>
        <v>0</v>
      </c>
      <c r="P49" s="21">
        <f t="shared" si="3"/>
        <v>0</v>
      </c>
      <c r="Q49" s="21">
        <f t="shared" si="3"/>
        <v>0</v>
      </c>
      <c r="R49" s="21">
        <f t="shared" si="3"/>
        <v>0</v>
      </c>
      <c r="S49" s="21">
        <f t="shared" si="3"/>
        <v>0</v>
      </c>
      <c r="T49" s="21">
        <f t="shared" si="3"/>
        <v>0</v>
      </c>
      <c r="U49" s="21">
        <f t="shared" si="3"/>
        <v>0</v>
      </c>
      <c r="V49" s="21">
        <f t="shared" si="3"/>
        <v>0</v>
      </c>
      <c r="W49" s="21">
        <f t="shared" si="3"/>
        <v>0</v>
      </c>
      <c r="X49" s="21">
        <f t="shared" si="3"/>
        <v>0</v>
      </c>
      <c r="Y49" s="21">
        <f t="shared" si="3"/>
        <v>0</v>
      </c>
      <c r="Z49" s="21">
        <f t="shared" si="3"/>
        <v>0</v>
      </c>
      <c r="AA49" s="21">
        <f t="shared" si="3"/>
        <v>0</v>
      </c>
      <c r="AB49" s="21">
        <f t="shared" si="3"/>
        <v>0</v>
      </c>
      <c r="AC49" s="21">
        <f t="shared" si="3"/>
        <v>0</v>
      </c>
      <c r="AD49" s="21">
        <f t="shared" si="3"/>
        <v>0</v>
      </c>
      <c r="AE49" s="21">
        <f t="shared" si="3"/>
        <v>0</v>
      </c>
      <c r="AF49" s="21">
        <f t="shared" si="3"/>
        <v>0</v>
      </c>
      <c r="AG49" s="20" t="s">
        <v>328</v>
      </c>
      <c r="AH49" s="18">
        <v>36</v>
      </c>
      <c r="AI49" s="21">
        <f t="shared" si="3"/>
        <v>0</v>
      </c>
      <c r="AJ49" s="21">
        <f t="shared" si="3"/>
        <v>0</v>
      </c>
      <c r="AK49" s="21">
        <f t="shared" si="3"/>
        <v>0</v>
      </c>
      <c r="AL49" s="21">
        <f t="shared" si="3"/>
        <v>0</v>
      </c>
      <c r="AM49" s="21">
        <f t="shared" si="3"/>
        <v>0</v>
      </c>
      <c r="AN49" s="21">
        <f t="shared" si="3"/>
        <v>0</v>
      </c>
      <c r="AO49" s="21">
        <f t="shared" si="3"/>
        <v>0</v>
      </c>
      <c r="AP49" s="21">
        <f t="shared" si="3"/>
        <v>0</v>
      </c>
      <c r="AQ49" s="21">
        <f t="shared" si="3"/>
        <v>0</v>
      </c>
      <c r="AR49" s="21">
        <f t="shared" si="3"/>
        <v>0</v>
      </c>
      <c r="AS49" s="21">
        <f t="shared" si="3"/>
        <v>0</v>
      </c>
      <c r="AT49" s="21">
        <f t="shared" si="3"/>
        <v>0</v>
      </c>
      <c r="AU49" s="21">
        <f t="shared" si="3"/>
        <v>0</v>
      </c>
      <c r="AV49" s="21">
        <f t="shared" si="3"/>
        <v>0</v>
      </c>
      <c r="AW49" s="21">
        <f t="shared" si="3"/>
        <v>0</v>
      </c>
    </row>
    <row r="50" spans="1:49" ht="63.75">
      <c r="A50" s="19" t="s">
        <v>133</v>
      </c>
      <c r="B50" s="18">
        <v>37</v>
      </c>
      <c r="C50" s="21"/>
      <c r="D50" s="21"/>
      <c r="E50" s="21"/>
      <c r="F50" s="21"/>
      <c r="G50" s="21"/>
      <c r="H50" s="21"/>
      <c r="I50" s="19" t="s">
        <v>133</v>
      </c>
      <c r="J50" s="18">
        <v>37</v>
      </c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19" t="s">
        <v>133</v>
      </c>
      <c r="AH50" s="18">
        <v>37</v>
      </c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</row>
    <row r="51" spans="1:49" ht="38.25">
      <c r="A51" s="19" t="s">
        <v>174</v>
      </c>
      <c r="B51" s="18">
        <v>38</v>
      </c>
      <c r="C51" s="21"/>
      <c r="D51" s="21"/>
      <c r="E51" s="21"/>
      <c r="F51" s="21"/>
      <c r="G51" s="21"/>
      <c r="H51" s="21"/>
      <c r="I51" s="19" t="s">
        <v>174</v>
      </c>
      <c r="J51" s="18">
        <v>38</v>
      </c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19" t="s">
        <v>174</v>
      </c>
      <c r="AH51" s="18">
        <v>38</v>
      </c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/>
    </row>
    <row r="52" spans="1:49" ht="36.75" customHeight="1">
      <c r="A52" s="19" t="s">
        <v>134</v>
      </c>
      <c r="B52" s="18">
        <v>39</v>
      </c>
      <c r="C52" s="21"/>
      <c r="D52" s="21"/>
      <c r="E52" s="21"/>
      <c r="F52" s="21"/>
      <c r="G52" s="21"/>
      <c r="H52" s="21"/>
      <c r="I52" s="19" t="s">
        <v>134</v>
      </c>
      <c r="J52" s="18">
        <v>39</v>
      </c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19" t="s">
        <v>134</v>
      </c>
      <c r="AH52" s="18">
        <v>39</v>
      </c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</row>
    <row r="53" spans="1:49" ht="38.25">
      <c r="A53" s="27" t="s">
        <v>176</v>
      </c>
      <c r="B53" s="18">
        <v>40</v>
      </c>
      <c r="C53" s="21">
        <f aca="true" t="shared" si="4" ref="C53:AW53">SUM(C54:C58,C60:C63,C69)</f>
        <v>0</v>
      </c>
      <c r="D53" s="21">
        <f t="shared" si="4"/>
        <v>0</v>
      </c>
      <c r="E53" s="21">
        <f t="shared" si="4"/>
        <v>0</v>
      </c>
      <c r="F53" s="21">
        <f t="shared" si="4"/>
        <v>0</v>
      </c>
      <c r="G53" s="21">
        <f t="shared" si="4"/>
        <v>0</v>
      </c>
      <c r="H53" s="21">
        <f t="shared" si="4"/>
        <v>0</v>
      </c>
      <c r="I53" s="27" t="s">
        <v>176</v>
      </c>
      <c r="J53" s="18">
        <v>40</v>
      </c>
      <c r="K53" s="21">
        <f t="shared" si="4"/>
        <v>0</v>
      </c>
      <c r="L53" s="21">
        <f t="shared" si="4"/>
        <v>0</v>
      </c>
      <c r="M53" s="21">
        <f t="shared" si="4"/>
        <v>0</v>
      </c>
      <c r="N53" s="21">
        <f t="shared" si="4"/>
        <v>0</v>
      </c>
      <c r="O53" s="21">
        <f t="shared" si="4"/>
        <v>0</v>
      </c>
      <c r="P53" s="21">
        <f t="shared" si="4"/>
        <v>0</v>
      </c>
      <c r="Q53" s="21">
        <f t="shared" si="4"/>
        <v>0</v>
      </c>
      <c r="R53" s="21">
        <f t="shared" si="4"/>
        <v>0</v>
      </c>
      <c r="S53" s="21">
        <f t="shared" si="4"/>
        <v>0</v>
      </c>
      <c r="T53" s="21">
        <f t="shared" si="4"/>
        <v>0</v>
      </c>
      <c r="U53" s="21">
        <f t="shared" si="4"/>
        <v>0</v>
      </c>
      <c r="V53" s="21">
        <f t="shared" si="4"/>
        <v>0</v>
      </c>
      <c r="W53" s="21">
        <f t="shared" si="4"/>
        <v>0</v>
      </c>
      <c r="X53" s="21">
        <f t="shared" si="4"/>
        <v>0</v>
      </c>
      <c r="Y53" s="21">
        <f t="shared" si="4"/>
        <v>0</v>
      </c>
      <c r="Z53" s="21">
        <f t="shared" si="4"/>
        <v>0</v>
      </c>
      <c r="AA53" s="21">
        <f t="shared" si="4"/>
        <v>0</v>
      </c>
      <c r="AB53" s="21">
        <f t="shared" si="4"/>
        <v>0</v>
      </c>
      <c r="AC53" s="21">
        <f t="shared" si="4"/>
        <v>0</v>
      </c>
      <c r="AD53" s="21">
        <f t="shared" si="4"/>
        <v>0</v>
      </c>
      <c r="AE53" s="21">
        <f t="shared" si="4"/>
        <v>0</v>
      </c>
      <c r="AF53" s="21">
        <f t="shared" si="4"/>
        <v>0</v>
      </c>
      <c r="AG53" s="27" t="s">
        <v>176</v>
      </c>
      <c r="AH53" s="18">
        <v>40</v>
      </c>
      <c r="AI53" s="21">
        <f t="shared" si="4"/>
        <v>0</v>
      </c>
      <c r="AJ53" s="21">
        <f t="shared" si="4"/>
        <v>0</v>
      </c>
      <c r="AK53" s="21">
        <f t="shared" si="4"/>
        <v>0</v>
      </c>
      <c r="AL53" s="21">
        <f t="shared" si="4"/>
        <v>0</v>
      </c>
      <c r="AM53" s="21">
        <f t="shared" si="4"/>
        <v>0</v>
      </c>
      <c r="AN53" s="21">
        <f t="shared" si="4"/>
        <v>0</v>
      </c>
      <c r="AO53" s="21">
        <f t="shared" si="4"/>
        <v>0</v>
      </c>
      <c r="AP53" s="21">
        <f t="shared" si="4"/>
        <v>0</v>
      </c>
      <c r="AQ53" s="21">
        <f t="shared" si="4"/>
        <v>0</v>
      </c>
      <c r="AR53" s="21">
        <f t="shared" si="4"/>
        <v>0</v>
      </c>
      <c r="AS53" s="21">
        <f t="shared" si="4"/>
        <v>0</v>
      </c>
      <c r="AT53" s="21">
        <f t="shared" si="4"/>
        <v>0</v>
      </c>
      <c r="AU53" s="21">
        <f t="shared" si="4"/>
        <v>0</v>
      </c>
      <c r="AV53" s="21">
        <f t="shared" si="4"/>
        <v>0</v>
      </c>
      <c r="AW53" s="21">
        <f t="shared" si="4"/>
        <v>0</v>
      </c>
    </row>
    <row r="54" spans="1:49" ht="38.25">
      <c r="A54" s="19" t="s">
        <v>110</v>
      </c>
      <c r="B54" s="18">
        <v>41</v>
      </c>
      <c r="C54" s="21"/>
      <c r="D54" s="21"/>
      <c r="E54" s="21"/>
      <c r="F54" s="21"/>
      <c r="G54" s="21"/>
      <c r="H54" s="21"/>
      <c r="I54" s="19" t="s">
        <v>110</v>
      </c>
      <c r="J54" s="18">
        <v>41</v>
      </c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19" t="s">
        <v>110</v>
      </c>
      <c r="AH54" s="18">
        <v>41</v>
      </c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</row>
    <row r="55" spans="1:49" ht="38.25">
      <c r="A55" s="19" t="s">
        <v>111</v>
      </c>
      <c r="B55" s="18">
        <v>42</v>
      </c>
      <c r="C55" s="21"/>
      <c r="D55" s="21"/>
      <c r="E55" s="21"/>
      <c r="F55" s="21"/>
      <c r="G55" s="21"/>
      <c r="H55" s="21"/>
      <c r="I55" s="19" t="s">
        <v>111</v>
      </c>
      <c r="J55" s="18">
        <v>42</v>
      </c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19" t="s">
        <v>111</v>
      </c>
      <c r="AH55" s="18">
        <v>42</v>
      </c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/>
      <c r="AV55" s="21"/>
      <c r="AW55" s="21"/>
    </row>
    <row r="56" spans="1:49" ht="25.5">
      <c r="A56" s="19" t="s">
        <v>336</v>
      </c>
      <c r="B56" s="18">
        <v>43</v>
      </c>
      <c r="C56" s="21"/>
      <c r="D56" s="21"/>
      <c r="E56" s="21"/>
      <c r="F56" s="21"/>
      <c r="G56" s="21"/>
      <c r="H56" s="21"/>
      <c r="I56" s="19" t="s">
        <v>336</v>
      </c>
      <c r="J56" s="18">
        <v>43</v>
      </c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19" t="s">
        <v>336</v>
      </c>
      <c r="AH56" s="18">
        <v>43</v>
      </c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  <c r="AV56" s="21"/>
      <c r="AW56" s="21"/>
    </row>
    <row r="57" spans="1:49" ht="25.5">
      <c r="A57" s="19" t="s">
        <v>337</v>
      </c>
      <c r="B57" s="18">
        <v>44</v>
      </c>
      <c r="C57" s="21"/>
      <c r="D57" s="21"/>
      <c r="E57" s="21"/>
      <c r="F57" s="21"/>
      <c r="G57" s="21"/>
      <c r="H57" s="21"/>
      <c r="I57" s="19" t="s">
        <v>337</v>
      </c>
      <c r="J57" s="18">
        <v>44</v>
      </c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19" t="s">
        <v>337</v>
      </c>
      <c r="AH57" s="18">
        <v>44</v>
      </c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  <c r="AV57" s="21"/>
      <c r="AW57" s="21"/>
    </row>
    <row r="58" spans="1:49" ht="38.25">
      <c r="A58" s="19" t="s">
        <v>112</v>
      </c>
      <c r="B58" s="18">
        <v>45</v>
      </c>
      <c r="C58" s="21"/>
      <c r="D58" s="21"/>
      <c r="E58" s="21"/>
      <c r="F58" s="21"/>
      <c r="G58" s="21"/>
      <c r="H58" s="21"/>
      <c r="I58" s="19" t="s">
        <v>112</v>
      </c>
      <c r="J58" s="18">
        <v>45</v>
      </c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19" t="s">
        <v>112</v>
      </c>
      <c r="AH58" s="18">
        <v>45</v>
      </c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1"/>
      <c r="AV58" s="21"/>
      <c r="AW58" s="21"/>
    </row>
    <row r="59" spans="1:49" ht="38.25">
      <c r="A59" s="35" t="s">
        <v>125</v>
      </c>
      <c r="B59" s="18">
        <v>46</v>
      </c>
      <c r="C59" s="21"/>
      <c r="D59" s="21"/>
      <c r="E59" s="21"/>
      <c r="F59" s="21"/>
      <c r="G59" s="21"/>
      <c r="H59" s="21"/>
      <c r="I59" s="35" t="s">
        <v>125</v>
      </c>
      <c r="J59" s="18">
        <v>46</v>
      </c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35" t="s">
        <v>125</v>
      </c>
      <c r="AH59" s="18">
        <v>46</v>
      </c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1"/>
      <c r="AU59" s="21"/>
      <c r="AV59" s="21"/>
      <c r="AW59" s="21"/>
    </row>
    <row r="60" spans="1:49" ht="12.75">
      <c r="A60" s="19" t="s">
        <v>113</v>
      </c>
      <c r="B60" s="18">
        <v>47</v>
      </c>
      <c r="C60" s="21"/>
      <c r="D60" s="21"/>
      <c r="E60" s="21"/>
      <c r="F60" s="21"/>
      <c r="G60" s="21"/>
      <c r="H60" s="21"/>
      <c r="I60" s="19" t="s">
        <v>113</v>
      </c>
      <c r="J60" s="18">
        <v>47</v>
      </c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19" t="s">
        <v>113</v>
      </c>
      <c r="AH60" s="18">
        <v>47</v>
      </c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  <c r="AU60" s="21"/>
      <c r="AV60" s="21"/>
      <c r="AW60" s="21"/>
    </row>
    <row r="61" spans="1:49" ht="38.25">
      <c r="A61" s="19" t="s">
        <v>340</v>
      </c>
      <c r="B61" s="18">
        <v>48</v>
      </c>
      <c r="C61" s="21"/>
      <c r="D61" s="21"/>
      <c r="E61" s="21"/>
      <c r="F61" s="21"/>
      <c r="G61" s="21"/>
      <c r="H61" s="21"/>
      <c r="I61" s="19" t="s">
        <v>341</v>
      </c>
      <c r="J61" s="18">
        <v>48</v>
      </c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19" t="s">
        <v>341</v>
      </c>
      <c r="AH61" s="18">
        <v>48</v>
      </c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21"/>
      <c r="AT61" s="21"/>
      <c r="AU61" s="21"/>
      <c r="AV61" s="21"/>
      <c r="AW61" s="21"/>
    </row>
    <row r="62" spans="1:49" ht="38.25">
      <c r="A62" s="19" t="s">
        <v>114</v>
      </c>
      <c r="B62" s="18">
        <v>49</v>
      </c>
      <c r="C62" s="21"/>
      <c r="D62" s="21"/>
      <c r="E62" s="21"/>
      <c r="F62" s="21"/>
      <c r="G62" s="21"/>
      <c r="H62" s="21"/>
      <c r="I62" s="19" t="s">
        <v>114</v>
      </c>
      <c r="J62" s="18">
        <v>49</v>
      </c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19" t="s">
        <v>114</v>
      </c>
      <c r="AH62" s="18">
        <v>49</v>
      </c>
      <c r="AI62" s="21"/>
      <c r="AJ62" s="21"/>
      <c r="AK62" s="21"/>
      <c r="AL62" s="21"/>
      <c r="AM62" s="21"/>
      <c r="AN62" s="21"/>
      <c r="AO62" s="21"/>
      <c r="AP62" s="21"/>
      <c r="AQ62" s="21"/>
      <c r="AR62" s="21"/>
      <c r="AS62" s="21"/>
      <c r="AT62" s="21"/>
      <c r="AU62" s="21"/>
      <c r="AV62" s="21"/>
      <c r="AW62" s="21"/>
    </row>
    <row r="63" spans="1:49" ht="12.75">
      <c r="A63" s="19" t="s">
        <v>115</v>
      </c>
      <c r="B63" s="18">
        <v>50</v>
      </c>
      <c r="C63" s="21"/>
      <c r="D63" s="21"/>
      <c r="E63" s="21"/>
      <c r="F63" s="21"/>
      <c r="G63" s="21"/>
      <c r="H63" s="21"/>
      <c r="I63" s="19" t="s">
        <v>115</v>
      </c>
      <c r="J63" s="18">
        <v>50</v>
      </c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19" t="s">
        <v>115</v>
      </c>
      <c r="AH63" s="18">
        <v>50</v>
      </c>
      <c r="AI63" s="21"/>
      <c r="AJ63" s="21"/>
      <c r="AK63" s="21"/>
      <c r="AL63" s="21"/>
      <c r="AM63" s="21"/>
      <c r="AN63" s="21"/>
      <c r="AO63" s="21"/>
      <c r="AP63" s="21"/>
      <c r="AQ63" s="21"/>
      <c r="AR63" s="21"/>
      <c r="AS63" s="21"/>
      <c r="AT63" s="21"/>
      <c r="AU63" s="21"/>
      <c r="AV63" s="21"/>
      <c r="AW63" s="21"/>
    </row>
    <row r="64" spans="1:49" ht="38.25">
      <c r="A64" s="35" t="s">
        <v>116</v>
      </c>
      <c r="B64" s="18">
        <v>51</v>
      </c>
      <c r="C64" s="21"/>
      <c r="D64" s="21"/>
      <c r="E64" s="21"/>
      <c r="F64" s="21"/>
      <c r="G64" s="21"/>
      <c r="H64" s="21"/>
      <c r="I64" s="35" t="s">
        <v>319</v>
      </c>
      <c r="J64" s="18">
        <v>51</v>
      </c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35" t="s">
        <v>116</v>
      </c>
      <c r="AH64" s="18">
        <v>51</v>
      </c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1"/>
      <c r="AV64" s="21"/>
      <c r="AW64" s="21"/>
    </row>
    <row r="65" spans="1:49" ht="25.5">
      <c r="A65" s="37" t="s">
        <v>135</v>
      </c>
      <c r="B65" s="18">
        <v>52</v>
      </c>
      <c r="C65" s="21"/>
      <c r="D65" s="21"/>
      <c r="E65" s="21"/>
      <c r="F65" s="21"/>
      <c r="G65" s="21"/>
      <c r="H65" s="21"/>
      <c r="I65" s="37" t="s">
        <v>135</v>
      </c>
      <c r="J65" s="18">
        <v>52</v>
      </c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37" t="s">
        <v>135</v>
      </c>
      <c r="AH65" s="18">
        <v>52</v>
      </c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  <c r="AU65" s="21"/>
      <c r="AV65" s="21"/>
      <c r="AW65" s="21"/>
    </row>
    <row r="66" spans="1:49" ht="25.5">
      <c r="A66" s="19" t="s">
        <v>117</v>
      </c>
      <c r="B66" s="18">
        <v>53</v>
      </c>
      <c r="C66" s="21"/>
      <c r="D66" s="21"/>
      <c r="E66" s="21"/>
      <c r="F66" s="21"/>
      <c r="G66" s="21"/>
      <c r="H66" s="21"/>
      <c r="I66" s="19" t="s">
        <v>117</v>
      </c>
      <c r="J66" s="18">
        <v>53</v>
      </c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19" t="s">
        <v>117</v>
      </c>
      <c r="AH66" s="18">
        <v>53</v>
      </c>
      <c r="AI66" s="21"/>
      <c r="AJ66" s="21"/>
      <c r="AK66" s="21"/>
      <c r="AL66" s="21"/>
      <c r="AM66" s="21"/>
      <c r="AN66" s="21"/>
      <c r="AO66" s="21"/>
      <c r="AP66" s="21"/>
      <c r="AQ66" s="21"/>
      <c r="AR66" s="21"/>
      <c r="AS66" s="21"/>
      <c r="AT66" s="21"/>
      <c r="AU66" s="21"/>
      <c r="AV66" s="21"/>
      <c r="AW66" s="21"/>
    </row>
    <row r="67" spans="1:49" ht="25.5">
      <c r="A67" s="19" t="s">
        <v>118</v>
      </c>
      <c r="B67" s="18">
        <v>54</v>
      </c>
      <c r="C67" s="21"/>
      <c r="D67" s="21"/>
      <c r="E67" s="21"/>
      <c r="F67" s="21"/>
      <c r="G67" s="21"/>
      <c r="H67" s="21"/>
      <c r="I67" s="19" t="s">
        <v>118</v>
      </c>
      <c r="J67" s="18">
        <v>54</v>
      </c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19" t="s">
        <v>118</v>
      </c>
      <c r="AH67" s="18">
        <v>54</v>
      </c>
      <c r="AI67" s="21"/>
      <c r="AJ67" s="21"/>
      <c r="AK67" s="21"/>
      <c r="AL67" s="21"/>
      <c r="AM67" s="21"/>
      <c r="AN67" s="21"/>
      <c r="AO67" s="21"/>
      <c r="AP67" s="21"/>
      <c r="AQ67" s="21"/>
      <c r="AR67" s="21"/>
      <c r="AS67" s="21"/>
      <c r="AT67" s="21"/>
      <c r="AU67" s="21"/>
      <c r="AV67" s="21"/>
      <c r="AW67" s="21"/>
    </row>
    <row r="68" spans="1:49" ht="25.5">
      <c r="A68" s="19" t="s">
        <v>119</v>
      </c>
      <c r="B68" s="18">
        <v>55</v>
      </c>
      <c r="C68" s="21"/>
      <c r="D68" s="21"/>
      <c r="E68" s="21"/>
      <c r="F68" s="21"/>
      <c r="G68" s="21"/>
      <c r="H68" s="21"/>
      <c r="I68" s="19" t="s">
        <v>119</v>
      </c>
      <c r="J68" s="18">
        <v>55</v>
      </c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19" t="s">
        <v>119</v>
      </c>
      <c r="AH68" s="18">
        <v>55</v>
      </c>
      <c r="AI68" s="21"/>
      <c r="AJ68" s="21"/>
      <c r="AK68" s="21"/>
      <c r="AL68" s="21"/>
      <c r="AM68" s="21"/>
      <c r="AN68" s="21"/>
      <c r="AO68" s="21"/>
      <c r="AP68" s="21"/>
      <c r="AQ68" s="21"/>
      <c r="AR68" s="21"/>
      <c r="AS68" s="21"/>
      <c r="AT68" s="21"/>
      <c r="AU68" s="21"/>
      <c r="AV68" s="21"/>
      <c r="AW68" s="21"/>
    </row>
    <row r="69" spans="1:49" ht="38.25">
      <c r="A69" s="19" t="s">
        <v>136</v>
      </c>
      <c r="B69" s="18">
        <v>56</v>
      </c>
      <c r="C69" s="21"/>
      <c r="D69" s="21"/>
      <c r="E69" s="21"/>
      <c r="F69" s="21"/>
      <c r="G69" s="21"/>
      <c r="H69" s="21"/>
      <c r="I69" s="19" t="s">
        <v>136</v>
      </c>
      <c r="J69" s="18">
        <v>56</v>
      </c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19" t="s">
        <v>136</v>
      </c>
      <c r="AH69" s="18">
        <v>56</v>
      </c>
      <c r="AI69" s="21"/>
      <c r="AJ69" s="21"/>
      <c r="AK69" s="21"/>
      <c r="AL69" s="21"/>
      <c r="AM69" s="21"/>
      <c r="AN69" s="21"/>
      <c r="AO69" s="21"/>
      <c r="AP69" s="21"/>
      <c r="AQ69" s="21"/>
      <c r="AR69" s="21"/>
      <c r="AS69" s="21"/>
      <c r="AT69" s="21"/>
      <c r="AU69" s="21"/>
      <c r="AV69" s="21"/>
      <c r="AW69" s="21"/>
    </row>
  </sheetData>
  <sheetProtection/>
  <mergeCells count="237">
    <mergeCell ref="AC7:AC8"/>
    <mergeCell ref="AM6:AM8"/>
    <mergeCell ref="AN6:AN8"/>
    <mergeCell ref="AO6:AO8"/>
    <mergeCell ref="AM4:AP5"/>
    <mergeCell ref="AK4:AK8"/>
    <mergeCell ref="AL4:AL8"/>
    <mergeCell ref="AU41:AU42"/>
    <mergeCell ref="AV41:AV42"/>
    <mergeCell ref="AW41:AW42"/>
    <mergeCell ref="AU4:AV5"/>
    <mergeCell ref="AU6:AU8"/>
    <mergeCell ref="AV6:AV8"/>
    <mergeCell ref="AV14:AV15"/>
    <mergeCell ref="AW14:AW15"/>
    <mergeCell ref="AV12:AV13"/>
    <mergeCell ref="AW12:AW13"/>
    <mergeCell ref="AQ41:AQ42"/>
    <mergeCell ref="AR41:AR42"/>
    <mergeCell ref="AS41:AS42"/>
    <mergeCell ref="AT41:AT42"/>
    <mergeCell ref="AM41:AM42"/>
    <mergeCell ref="AN41:AN42"/>
    <mergeCell ref="AO41:AO42"/>
    <mergeCell ref="AP41:AP42"/>
    <mergeCell ref="AI41:AI42"/>
    <mergeCell ref="AJ41:AJ42"/>
    <mergeCell ref="AK41:AK42"/>
    <mergeCell ref="AL41:AL42"/>
    <mergeCell ref="AT14:AT15"/>
    <mergeCell ref="AU14:AU15"/>
    <mergeCell ref="AP14:AP15"/>
    <mergeCell ref="AQ14:AQ15"/>
    <mergeCell ref="AR14:AR15"/>
    <mergeCell ref="AS14:AS15"/>
    <mergeCell ref="AL14:AL15"/>
    <mergeCell ref="AM14:AM15"/>
    <mergeCell ref="AN14:AN15"/>
    <mergeCell ref="AO14:AO15"/>
    <mergeCell ref="AT12:AT13"/>
    <mergeCell ref="AU12:AU13"/>
    <mergeCell ref="AP12:AP13"/>
    <mergeCell ref="AQ12:AQ13"/>
    <mergeCell ref="AR12:AR13"/>
    <mergeCell ref="AS12:AS13"/>
    <mergeCell ref="AL12:AL13"/>
    <mergeCell ref="AM12:AM13"/>
    <mergeCell ref="AN12:AN13"/>
    <mergeCell ref="AO12:AO13"/>
    <mergeCell ref="AF7:AF8"/>
    <mergeCell ref="AU10:AU11"/>
    <mergeCell ref="AH10:AH11"/>
    <mergeCell ref="AS4:AS8"/>
    <mergeCell ref="AT4:AT8"/>
    <mergeCell ref="AH4:AH8"/>
    <mergeCell ref="AV10:AV11"/>
    <mergeCell ref="AW10:AW11"/>
    <mergeCell ref="AP6:AP8"/>
    <mergeCell ref="AQ4:AQ8"/>
    <mergeCell ref="AL10:AL11"/>
    <mergeCell ref="AO10:AO11"/>
    <mergeCell ref="AP10:AP11"/>
    <mergeCell ref="AW4:AW8"/>
    <mergeCell ref="AM10:AM11"/>
    <mergeCell ref="AN10:AN11"/>
    <mergeCell ref="AE41:AE42"/>
    <mergeCell ref="AF41:AF42"/>
    <mergeCell ref="AI4:AI8"/>
    <mergeCell ref="AJ4:AJ8"/>
    <mergeCell ref="AE14:AE15"/>
    <mergeCell ref="AF14:AF15"/>
    <mergeCell ref="AE12:AE13"/>
    <mergeCell ref="AF12:AF13"/>
    <mergeCell ref="AE7:AE8"/>
    <mergeCell ref="M4:AF4"/>
    <mergeCell ref="AD41:AD42"/>
    <mergeCell ref="AI10:AI11"/>
    <mergeCell ref="AJ10:AJ11"/>
    <mergeCell ref="AK10:AK11"/>
    <mergeCell ref="AI12:AI13"/>
    <mergeCell ref="AJ12:AJ13"/>
    <mergeCell ref="AK12:AK13"/>
    <mergeCell ref="AI14:AI15"/>
    <mergeCell ref="AJ14:AJ15"/>
    <mergeCell ref="AK14:AK15"/>
    <mergeCell ref="Z41:Z42"/>
    <mergeCell ref="AA41:AA42"/>
    <mergeCell ref="AB41:AB42"/>
    <mergeCell ref="AC41:AC42"/>
    <mergeCell ref="V41:V42"/>
    <mergeCell ref="W41:W42"/>
    <mergeCell ref="X41:X42"/>
    <mergeCell ref="Y41:Y42"/>
    <mergeCell ref="K41:K42"/>
    <mergeCell ref="L41:L42"/>
    <mergeCell ref="M41:M42"/>
    <mergeCell ref="N41:N42"/>
    <mergeCell ref="AB14:AB15"/>
    <mergeCell ref="AC14:AC15"/>
    <mergeCell ref="Z14:Z15"/>
    <mergeCell ref="AA14:AA15"/>
    <mergeCell ref="V14:V15"/>
    <mergeCell ref="W14:W15"/>
    <mergeCell ref="AD14:AD15"/>
    <mergeCell ref="O41:O42"/>
    <mergeCell ref="P41:P42"/>
    <mergeCell ref="Q41:Q42"/>
    <mergeCell ref="R41:R42"/>
    <mergeCell ref="S41:S42"/>
    <mergeCell ref="T41:T42"/>
    <mergeCell ref="U41:U42"/>
    <mergeCell ref="X14:X15"/>
    <mergeCell ref="Y14:Y15"/>
    <mergeCell ref="AB12:AB13"/>
    <mergeCell ref="AC12:AC13"/>
    <mergeCell ref="Z12:Z13"/>
    <mergeCell ref="AA12:AA13"/>
    <mergeCell ref="T12:T13"/>
    <mergeCell ref="U12:U13"/>
    <mergeCell ref="U14:U15"/>
    <mergeCell ref="X12:X13"/>
    <mergeCell ref="Y12:Y13"/>
    <mergeCell ref="K14:K15"/>
    <mergeCell ref="L14:L15"/>
    <mergeCell ref="M14:M15"/>
    <mergeCell ref="N14:N15"/>
    <mergeCell ref="O14:O15"/>
    <mergeCell ref="P14:P15"/>
    <mergeCell ref="Q14:Q15"/>
    <mergeCell ref="R14:R15"/>
    <mergeCell ref="S14:S15"/>
    <mergeCell ref="T14:T15"/>
    <mergeCell ref="W12:W13"/>
    <mergeCell ref="AF10:AF11"/>
    <mergeCell ref="K12:K13"/>
    <mergeCell ref="L12:L13"/>
    <mergeCell ref="M12:M13"/>
    <mergeCell ref="N12:N13"/>
    <mergeCell ref="O12:O13"/>
    <mergeCell ref="P12:P13"/>
    <mergeCell ref="Q12:Q13"/>
    <mergeCell ref="AD12:AD13"/>
    <mergeCell ref="AB10:AB11"/>
    <mergeCell ref="AC10:AC11"/>
    <mergeCell ref="AD10:AD11"/>
    <mergeCell ref="AE10:AE11"/>
    <mergeCell ref="X10:X11"/>
    <mergeCell ref="Y10:Y11"/>
    <mergeCell ref="Z10:Z11"/>
    <mergeCell ref="AA10:AA11"/>
    <mergeCell ref="R10:R11"/>
    <mergeCell ref="S10:S11"/>
    <mergeCell ref="T10:T11"/>
    <mergeCell ref="U10:U11"/>
    <mergeCell ref="K10:K11"/>
    <mergeCell ref="L10:L11"/>
    <mergeCell ref="M10:M11"/>
    <mergeCell ref="N10:N11"/>
    <mergeCell ref="O10:O11"/>
    <mergeCell ref="P10:P11"/>
    <mergeCell ref="T7:U7"/>
    <mergeCell ref="W7:W8"/>
    <mergeCell ref="A4:A8"/>
    <mergeCell ref="B4:B8"/>
    <mergeCell ref="C4:C8"/>
    <mergeCell ref="D4:D8"/>
    <mergeCell ref="E4:E8"/>
    <mergeCell ref="N5:U6"/>
    <mergeCell ref="V5:AF6"/>
    <mergeCell ref="AB7:AB8"/>
    <mergeCell ref="V7:V8"/>
    <mergeCell ref="F41:F42"/>
    <mergeCell ref="G41:G42"/>
    <mergeCell ref="H41:H42"/>
    <mergeCell ref="F14:F15"/>
    <mergeCell ref="G14:G15"/>
    <mergeCell ref="H14:H15"/>
    <mergeCell ref="Q10:Q11"/>
    <mergeCell ref="P7:Q7"/>
    <mergeCell ref="R7:S7"/>
    <mergeCell ref="AR4:AR8"/>
    <mergeCell ref="Z7:Z8"/>
    <mergeCell ref="AA7:AA8"/>
    <mergeCell ref="X7:X8"/>
    <mergeCell ref="F4:F8"/>
    <mergeCell ref="G4:G8"/>
    <mergeCell ref="H4:H8"/>
    <mergeCell ref="AD7:AD8"/>
    <mergeCell ref="M5:M8"/>
    <mergeCell ref="N7:O7"/>
    <mergeCell ref="AS10:AS11"/>
    <mergeCell ref="AT10:AT11"/>
    <mergeCell ref="A41:A42"/>
    <mergeCell ref="C41:C42"/>
    <mergeCell ref="D41:D42"/>
    <mergeCell ref="E41:E42"/>
    <mergeCell ref="B41:B42"/>
    <mergeCell ref="B14:B15"/>
    <mergeCell ref="AQ10:AQ11"/>
    <mergeCell ref="AR10:AR11"/>
    <mergeCell ref="C14:C15"/>
    <mergeCell ref="D14:D15"/>
    <mergeCell ref="E14:E15"/>
    <mergeCell ref="F10:F11"/>
    <mergeCell ref="G10:G11"/>
    <mergeCell ref="H10:H11"/>
    <mergeCell ref="F12:F13"/>
    <mergeCell ref="G12:G13"/>
    <mergeCell ref="H12:H13"/>
    <mergeCell ref="B12:B13"/>
    <mergeCell ref="C12:C13"/>
    <mergeCell ref="D12:D13"/>
    <mergeCell ref="E12:E13"/>
    <mergeCell ref="B10:B11"/>
    <mergeCell ref="C10:C11"/>
    <mergeCell ref="D10:D11"/>
    <mergeCell ref="E10:E11"/>
    <mergeCell ref="AG4:AG8"/>
    <mergeCell ref="I4:I8"/>
    <mergeCell ref="J4:J8"/>
    <mergeCell ref="J10:J11"/>
    <mergeCell ref="J12:J13"/>
    <mergeCell ref="K4:K8"/>
    <mergeCell ref="L4:L8"/>
    <mergeCell ref="V10:V11"/>
    <mergeCell ref="W10:W11"/>
    <mergeCell ref="Y7:Y8"/>
    <mergeCell ref="AH12:AH13"/>
    <mergeCell ref="AH14:AH15"/>
    <mergeCell ref="AG41:AG42"/>
    <mergeCell ref="AH41:AH42"/>
    <mergeCell ref="J14:J15"/>
    <mergeCell ref="I41:I42"/>
    <mergeCell ref="J41:J42"/>
    <mergeCell ref="R12:R13"/>
    <mergeCell ref="S12:S13"/>
    <mergeCell ref="V12:V13"/>
  </mergeCells>
  <printOptions horizontalCentered="1"/>
  <pageMargins left="0.78740157480315" right="0.393700787401575" top="0.78740157480315" bottom="0.393700787401575" header="0.393700787401575" footer="0"/>
  <pageSetup horizontalDpi="600" verticalDpi="600" orientation="landscape" paperSize="9" r:id="rId1"/>
  <headerFooter alignWithMargins="0">
    <oddHeader>&amp;C&amp;"Times New Roman,обычный"&amp;P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14"/>
  <sheetViews>
    <sheetView showGridLines="0" zoomScalePageLayoutView="0" workbookViewId="0" topLeftCell="A1">
      <selection activeCell="D5" sqref="D5"/>
    </sheetView>
  </sheetViews>
  <sheetFormatPr defaultColWidth="8.00390625" defaultRowHeight="12.75"/>
  <cols>
    <col min="1" max="1" width="55.25390625" style="16" customWidth="1"/>
    <col min="2" max="2" width="6.25390625" style="16" customWidth="1"/>
    <col min="3" max="3" width="14.625" style="16" customWidth="1"/>
    <col min="4" max="6" width="19.75390625" style="16" customWidth="1"/>
    <col min="7" max="7" width="0.875" style="16" customWidth="1"/>
    <col min="8" max="16384" width="8.00390625" style="16" customWidth="1"/>
  </cols>
  <sheetData>
    <row r="1" spans="1:6" ht="12.75">
      <c r="A1" s="181"/>
      <c r="B1" s="181"/>
      <c r="C1" s="181"/>
      <c r="D1" s="181"/>
      <c r="E1" s="181"/>
      <c r="F1" s="181"/>
    </row>
    <row r="2" spans="1:6" ht="35.25" customHeight="1">
      <c r="A2" s="182" t="s">
        <v>192</v>
      </c>
      <c r="B2" s="143"/>
      <c r="C2" s="143"/>
      <c r="D2" s="143"/>
      <c r="E2" s="143"/>
      <c r="F2" s="143"/>
    </row>
    <row r="3" spans="1:6" ht="12.75">
      <c r="A3" s="183"/>
      <c r="B3" s="183"/>
      <c r="C3" s="183"/>
      <c r="D3" s="183"/>
      <c r="E3" s="183"/>
      <c r="F3" s="183"/>
    </row>
    <row r="4" spans="1:6" ht="66" customHeight="1">
      <c r="A4" s="17" t="s">
        <v>34</v>
      </c>
      <c r="B4" s="17" t="s">
        <v>181</v>
      </c>
      <c r="C4" s="17" t="s">
        <v>35</v>
      </c>
      <c r="D4" s="17" t="s">
        <v>182</v>
      </c>
      <c r="E4" s="17" t="s">
        <v>45</v>
      </c>
      <c r="F4" s="17" t="s">
        <v>46</v>
      </c>
    </row>
    <row r="5" spans="1:6" ht="25.5">
      <c r="A5" s="20" t="s">
        <v>193</v>
      </c>
      <c r="B5" s="18" t="s">
        <v>0</v>
      </c>
      <c r="C5" s="18" t="s">
        <v>39</v>
      </c>
      <c r="D5" s="21"/>
      <c r="E5" s="21"/>
      <c r="F5" s="21"/>
    </row>
    <row r="6" spans="1:6" ht="12.75">
      <c r="A6" s="20" t="s">
        <v>183</v>
      </c>
      <c r="B6" s="18" t="s">
        <v>1</v>
      </c>
      <c r="C6" s="18" t="s">
        <v>39</v>
      </c>
      <c r="D6" s="21"/>
      <c r="E6" s="21"/>
      <c r="F6" s="21"/>
    </row>
    <row r="7" spans="1:6" ht="12.75">
      <c r="A7" s="20" t="s">
        <v>184</v>
      </c>
      <c r="B7" s="18" t="s">
        <v>1</v>
      </c>
      <c r="C7" s="18" t="s">
        <v>39</v>
      </c>
      <c r="D7" s="21"/>
      <c r="E7" s="21"/>
      <c r="F7" s="21"/>
    </row>
    <row r="8" spans="1:6" ht="25.5">
      <c r="A8" s="20" t="s">
        <v>185</v>
      </c>
      <c r="B8" s="18" t="s">
        <v>3</v>
      </c>
      <c r="C8" s="18" t="s">
        <v>39</v>
      </c>
      <c r="D8" s="21"/>
      <c r="E8" s="21"/>
      <c r="F8" s="21"/>
    </row>
    <row r="9" spans="1:6" ht="25.5">
      <c r="A9" s="19" t="s">
        <v>186</v>
      </c>
      <c r="B9" s="18" t="s">
        <v>4</v>
      </c>
      <c r="C9" s="18" t="s">
        <v>39</v>
      </c>
      <c r="D9" s="21"/>
      <c r="E9" s="21"/>
      <c r="F9" s="21"/>
    </row>
    <row r="10" spans="1:6" ht="38.25">
      <c r="A10" s="19" t="s">
        <v>330</v>
      </c>
      <c r="B10" s="18" t="s">
        <v>5</v>
      </c>
      <c r="C10" s="18" t="s">
        <v>39</v>
      </c>
      <c r="D10" s="21"/>
      <c r="E10" s="21"/>
      <c r="F10" s="21"/>
    </row>
    <row r="11" spans="1:6" ht="38.25">
      <c r="A11" s="19" t="s">
        <v>187</v>
      </c>
      <c r="B11" s="18" t="s">
        <v>6</v>
      </c>
      <c r="C11" s="18" t="s">
        <v>39</v>
      </c>
      <c r="D11" s="21"/>
      <c r="E11" s="21"/>
      <c r="F11" s="21"/>
    </row>
    <row r="12" spans="1:6" ht="51">
      <c r="A12" s="19" t="s">
        <v>188</v>
      </c>
      <c r="B12" s="18" t="s">
        <v>7</v>
      </c>
      <c r="C12" s="18" t="s">
        <v>39</v>
      </c>
      <c r="D12" s="21"/>
      <c r="E12" s="21"/>
      <c r="F12" s="21"/>
    </row>
    <row r="13" spans="1:6" ht="38.25">
      <c r="A13" s="19" t="s">
        <v>189</v>
      </c>
      <c r="B13" s="18" t="s">
        <v>8</v>
      </c>
      <c r="C13" s="18" t="s">
        <v>39</v>
      </c>
      <c r="D13" s="21"/>
      <c r="E13" s="21"/>
      <c r="F13" s="21"/>
    </row>
    <row r="14" spans="1:6" ht="63.75" customHeight="1">
      <c r="A14" s="44" t="s">
        <v>190</v>
      </c>
      <c r="B14" s="18" t="s">
        <v>191</v>
      </c>
      <c r="C14" s="18" t="s">
        <v>39</v>
      </c>
      <c r="D14" s="21"/>
      <c r="E14" s="21"/>
      <c r="F14" s="21"/>
    </row>
  </sheetData>
  <sheetProtection/>
  <mergeCells count="3">
    <mergeCell ref="A1:F1"/>
    <mergeCell ref="A2:F2"/>
    <mergeCell ref="A3:F3"/>
  </mergeCells>
  <printOptions horizontalCentered="1"/>
  <pageMargins left="0.78740157480315" right="0.393700787401575" top="0.78740157480315" bottom="0.393700787401575" header="0.393700787401575" footer="0"/>
  <pageSetup horizontalDpi="600" verticalDpi="600" orientation="landscape" paperSize="9" r:id="rId1"/>
  <headerFooter alignWithMargins="0">
    <oddHeader>&amp;C&amp;"Times New Roman,обычный"&amp;P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D29"/>
  <sheetViews>
    <sheetView showGridLines="0" zoomScalePageLayoutView="0" workbookViewId="0" topLeftCell="A1">
      <selection activeCell="D7" sqref="D7"/>
    </sheetView>
  </sheetViews>
  <sheetFormatPr defaultColWidth="8.00390625" defaultRowHeight="12.75"/>
  <cols>
    <col min="1" max="1" width="75.75390625" style="16" customWidth="1"/>
    <col min="2" max="2" width="8.00390625" style="16" customWidth="1"/>
    <col min="3" max="3" width="15.25390625" style="16" customWidth="1"/>
    <col min="4" max="4" width="24.125" style="16" customWidth="1"/>
    <col min="5" max="16384" width="8.00390625" style="16" customWidth="1"/>
  </cols>
  <sheetData>
    <row r="2" spans="1:4" ht="15.75">
      <c r="A2" s="143" t="s">
        <v>223</v>
      </c>
      <c r="B2" s="143"/>
      <c r="C2" s="143"/>
      <c r="D2" s="143"/>
    </row>
    <row r="4" spans="1:4" ht="12.75">
      <c r="A4" s="184" t="s">
        <v>194</v>
      </c>
      <c r="B4" s="184" t="s">
        <v>195</v>
      </c>
      <c r="C4" s="46" t="s">
        <v>196</v>
      </c>
      <c r="D4" s="184" t="s">
        <v>198</v>
      </c>
    </row>
    <row r="5" spans="1:4" ht="12.75">
      <c r="A5" s="184"/>
      <c r="B5" s="184"/>
      <c r="C5" s="45" t="s">
        <v>197</v>
      </c>
      <c r="D5" s="184"/>
    </row>
    <row r="6" spans="1:4" ht="12.75">
      <c r="A6" s="18">
        <v>1</v>
      </c>
      <c r="B6" s="18">
        <v>2</v>
      </c>
      <c r="C6" s="18">
        <v>3</v>
      </c>
      <c r="D6" s="18">
        <v>5</v>
      </c>
    </row>
    <row r="7" spans="1:4" ht="12.75">
      <c r="A7" s="27" t="s">
        <v>199</v>
      </c>
      <c r="B7" s="18">
        <v>1</v>
      </c>
      <c r="C7" s="18" t="s">
        <v>39</v>
      </c>
      <c r="D7" s="21"/>
    </row>
    <row r="8" spans="1:4" ht="12.75" customHeight="1">
      <c r="A8" s="37" t="s">
        <v>200</v>
      </c>
      <c r="B8" s="18">
        <v>2</v>
      </c>
      <c r="C8" s="18" t="s">
        <v>39</v>
      </c>
      <c r="D8" s="21"/>
    </row>
    <row r="9" spans="1:4" ht="25.5">
      <c r="A9" s="27" t="s">
        <v>201</v>
      </c>
      <c r="B9" s="18">
        <v>3</v>
      </c>
      <c r="C9" s="18" t="s">
        <v>39</v>
      </c>
      <c r="D9" s="21" t="s">
        <v>202</v>
      </c>
    </row>
    <row r="10" spans="1:4" ht="25.5">
      <c r="A10" s="27" t="s">
        <v>203</v>
      </c>
      <c r="B10" s="18">
        <v>4</v>
      </c>
      <c r="C10" s="18" t="s">
        <v>39</v>
      </c>
      <c r="D10" s="21"/>
    </row>
    <row r="11" spans="1:4" ht="12.75">
      <c r="A11" s="65" t="s">
        <v>204</v>
      </c>
      <c r="B11" s="18">
        <v>5</v>
      </c>
      <c r="C11" s="18" t="s">
        <v>39</v>
      </c>
      <c r="D11" s="21">
        <f>SUM(D12:D14)</f>
        <v>0</v>
      </c>
    </row>
    <row r="12" spans="1:4" ht="12.75">
      <c r="A12" s="37" t="s">
        <v>205</v>
      </c>
      <c r="B12" s="18">
        <v>6</v>
      </c>
      <c r="C12" s="18" t="s">
        <v>39</v>
      </c>
      <c r="D12" s="21" t="s">
        <v>202</v>
      </c>
    </row>
    <row r="13" spans="1:4" ht="25.5">
      <c r="A13" s="37" t="s">
        <v>206</v>
      </c>
      <c r="B13" s="18">
        <v>7</v>
      </c>
      <c r="C13" s="18" t="s">
        <v>39</v>
      </c>
      <c r="D13" s="21" t="s">
        <v>202</v>
      </c>
    </row>
    <row r="14" spans="1:4" ht="12.75">
      <c r="A14" s="37" t="s">
        <v>207</v>
      </c>
      <c r="B14" s="18">
        <v>8</v>
      </c>
      <c r="C14" s="18" t="s">
        <v>39</v>
      </c>
      <c r="D14" s="21" t="s">
        <v>202</v>
      </c>
    </row>
    <row r="15" spans="1:4" ht="25.5">
      <c r="A15" s="27" t="s">
        <v>208</v>
      </c>
      <c r="B15" s="18">
        <v>9</v>
      </c>
      <c r="C15" s="18" t="s">
        <v>39</v>
      </c>
      <c r="D15" s="21" t="s">
        <v>202</v>
      </c>
    </row>
    <row r="16" spans="1:4" ht="25.5" customHeight="1">
      <c r="A16" s="65" t="s">
        <v>209</v>
      </c>
      <c r="B16" s="18">
        <v>10</v>
      </c>
      <c r="C16" s="18" t="s">
        <v>39</v>
      </c>
      <c r="D16" s="21">
        <f>SUM(D17:D19)</f>
        <v>0</v>
      </c>
    </row>
    <row r="17" spans="1:4" ht="12.75">
      <c r="A17" s="37" t="s">
        <v>210</v>
      </c>
      <c r="B17" s="18">
        <v>11</v>
      </c>
      <c r="C17" s="18" t="s">
        <v>39</v>
      </c>
      <c r="D17" s="21" t="s">
        <v>202</v>
      </c>
    </row>
    <row r="18" spans="1:4" ht="12.75">
      <c r="A18" s="37" t="s">
        <v>211</v>
      </c>
      <c r="B18" s="18">
        <v>12</v>
      </c>
      <c r="C18" s="18" t="s">
        <v>39</v>
      </c>
      <c r="D18" s="21" t="s">
        <v>202</v>
      </c>
    </row>
    <row r="19" spans="1:4" ht="25.5">
      <c r="A19" s="66" t="s">
        <v>212</v>
      </c>
      <c r="B19" s="18">
        <v>13</v>
      </c>
      <c r="C19" s="18" t="s">
        <v>39</v>
      </c>
      <c r="D19" s="21">
        <f>SUM(D20:D23)</f>
        <v>0</v>
      </c>
    </row>
    <row r="20" spans="1:4" ht="12.75">
      <c r="A20" s="47" t="s">
        <v>213</v>
      </c>
      <c r="B20" s="18">
        <v>14</v>
      </c>
      <c r="C20" s="18" t="s">
        <v>39</v>
      </c>
      <c r="D20" s="21" t="s">
        <v>202</v>
      </c>
    </row>
    <row r="21" spans="1:4" ht="12.75">
      <c r="A21" s="47" t="s">
        <v>214</v>
      </c>
      <c r="B21" s="18">
        <v>15</v>
      </c>
      <c r="C21" s="18" t="s">
        <v>39</v>
      </c>
      <c r="D21" s="21" t="s">
        <v>202</v>
      </c>
    </row>
    <row r="22" spans="1:4" ht="12.75">
      <c r="A22" s="47" t="s">
        <v>215</v>
      </c>
      <c r="B22" s="18">
        <v>16</v>
      </c>
      <c r="C22" s="18" t="s">
        <v>39</v>
      </c>
      <c r="D22" s="21" t="s">
        <v>202</v>
      </c>
    </row>
    <row r="23" spans="1:4" ht="12.75">
      <c r="A23" s="47" t="s">
        <v>216</v>
      </c>
      <c r="B23" s="18">
        <v>17</v>
      </c>
      <c r="C23" s="18" t="s">
        <v>39</v>
      </c>
      <c r="D23" s="21" t="s">
        <v>202</v>
      </c>
    </row>
    <row r="24" spans="1:4" ht="12.75">
      <c r="A24" s="27" t="s">
        <v>217</v>
      </c>
      <c r="B24" s="18">
        <v>18</v>
      </c>
      <c r="C24" s="18" t="s">
        <v>218</v>
      </c>
      <c r="D24" s="21" t="s">
        <v>202</v>
      </c>
    </row>
    <row r="25" spans="1:4" ht="12.75">
      <c r="A25" s="27" t="s">
        <v>219</v>
      </c>
      <c r="B25" s="18">
        <v>19</v>
      </c>
      <c r="C25" s="18" t="s">
        <v>218</v>
      </c>
      <c r="D25" s="21" t="s">
        <v>202</v>
      </c>
    </row>
    <row r="26" spans="1:4" ht="38.25">
      <c r="A26" s="27" t="s">
        <v>220</v>
      </c>
      <c r="B26" s="18">
        <v>20</v>
      </c>
      <c r="C26" s="18" t="s">
        <v>39</v>
      </c>
      <c r="D26" s="21" t="s">
        <v>202</v>
      </c>
    </row>
    <row r="27" spans="1:4" ht="25.5">
      <c r="A27" s="37" t="s">
        <v>221</v>
      </c>
      <c r="B27" s="18">
        <v>21</v>
      </c>
      <c r="C27" s="18" t="s">
        <v>39</v>
      </c>
      <c r="D27" s="21" t="s">
        <v>202</v>
      </c>
    </row>
    <row r="28" spans="1:4" ht="16.5" customHeight="1">
      <c r="A28" s="185" t="s">
        <v>222</v>
      </c>
      <c r="B28" s="154">
        <v>22</v>
      </c>
      <c r="C28" s="154" t="s">
        <v>39</v>
      </c>
      <c r="D28" s="153" t="s">
        <v>202</v>
      </c>
    </row>
    <row r="29" spans="1:4" ht="12.75">
      <c r="A29" s="185"/>
      <c r="B29" s="154"/>
      <c r="C29" s="154"/>
      <c r="D29" s="153"/>
    </row>
  </sheetData>
  <sheetProtection/>
  <mergeCells count="8">
    <mergeCell ref="A2:D2"/>
    <mergeCell ref="A4:A5"/>
    <mergeCell ref="B4:B5"/>
    <mergeCell ref="D4:D5"/>
    <mergeCell ref="A28:A29"/>
    <mergeCell ref="B28:B29"/>
    <mergeCell ref="C28:C29"/>
    <mergeCell ref="D28:D29"/>
  </mergeCells>
  <printOptions horizontalCentered="1"/>
  <pageMargins left="0.78740157480315" right="0.393700787401575" top="0.78740157480315" bottom="0.393700787401575" header="0.393700787401575" footer="0"/>
  <pageSetup horizontalDpi="600" verticalDpi="600" orientation="landscape" paperSize="9" r:id="rId1"/>
  <headerFooter alignWithMargins="0">
    <oddHeader>&amp;C&amp;"Times New Roman,обычный"&amp;P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23"/>
  <sheetViews>
    <sheetView showGridLines="0" zoomScalePageLayoutView="0" workbookViewId="0" topLeftCell="A1">
      <selection activeCell="F4" sqref="F4:G4"/>
    </sheetView>
  </sheetViews>
  <sheetFormatPr defaultColWidth="8.00390625" defaultRowHeight="12.75"/>
  <cols>
    <col min="1" max="1" width="65.75390625" style="16" customWidth="1"/>
    <col min="2" max="2" width="7.375" style="16" customWidth="1"/>
    <col min="3" max="3" width="7.125" style="16" customWidth="1"/>
    <col min="4" max="4" width="8.00390625" style="16" customWidth="1"/>
    <col min="5" max="5" width="14.125" style="16" customWidth="1"/>
    <col min="6" max="7" width="15.875" style="16" customWidth="1"/>
    <col min="8" max="8" width="1.00390625" style="16" customWidth="1"/>
    <col min="9" max="16384" width="8.00390625" style="16" customWidth="1"/>
  </cols>
  <sheetData>
    <row r="1" spans="1:7" ht="50.25" customHeight="1">
      <c r="A1" s="189" t="s">
        <v>237</v>
      </c>
      <c r="B1" s="189"/>
      <c r="C1" s="189"/>
      <c r="D1" s="189"/>
      <c r="E1" s="189"/>
      <c r="F1" s="189"/>
      <c r="G1" s="189"/>
    </row>
    <row r="3" spans="1:7" ht="25.5" customHeight="1">
      <c r="A3" s="157" t="s">
        <v>34</v>
      </c>
      <c r="B3" s="158"/>
      <c r="C3" s="159"/>
      <c r="D3" s="17" t="s">
        <v>236</v>
      </c>
      <c r="E3" s="17" t="s">
        <v>35</v>
      </c>
      <c r="F3" s="157" t="s">
        <v>224</v>
      </c>
      <c r="G3" s="159"/>
    </row>
    <row r="4" spans="1:7" ht="12.75">
      <c r="A4" s="186" t="s">
        <v>235</v>
      </c>
      <c r="B4" s="187"/>
      <c r="C4" s="188"/>
      <c r="D4" s="18" t="s">
        <v>0</v>
      </c>
      <c r="E4" s="18" t="s">
        <v>39</v>
      </c>
      <c r="F4" s="153">
        <f>F5+F9</f>
        <v>0</v>
      </c>
      <c r="G4" s="153"/>
    </row>
    <row r="5" spans="1:7" ht="12.75">
      <c r="A5" s="186" t="s">
        <v>225</v>
      </c>
      <c r="B5" s="187"/>
      <c r="C5" s="188"/>
      <c r="D5" s="18" t="s">
        <v>1</v>
      </c>
      <c r="E5" s="18" t="s">
        <v>39</v>
      </c>
      <c r="F5" s="153"/>
      <c r="G5" s="153"/>
    </row>
    <row r="6" spans="1:7" ht="12.75">
      <c r="A6" s="198" t="s">
        <v>226</v>
      </c>
      <c r="B6" s="199"/>
      <c r="C6" s="200"/>
      <c r="D6" s="154" t="s">
        <v>2</v>
      </c>
      <c r="E6" s="154" t="s">
        <v>39</v>
      </c>
      <c r="F6" s="190"/>
      <c r="G6" s="191"/>
    </row>
    <row r="7" spans="1:7" ht="12.75">
      <c r="A7" s="204" t="s">
        <v>227</v>
      </c>
      <c r="B7" s="205"/>
      <c r="C7" s="206"/>
      <c r="D7" s="154"/>
      <c r="E7" s="154"/>
      <c r="F7" s="192"/>
      <c r="G7" s="193"/>
    </row>
    <row r="8" spans="1:7" ht="25.5" customHeight="1">
      <c r="A8" s="194" t="s">
        <v>228</v>
      </c>
      <c r="B8" s="195"/>
      <c r="C8" s="196"/>
      <c r="D8" s="18" t="s">
        <v>3</v>
      </c>
      <c r="E8" s="18" t="s">
        <v>39</v>
      </c>
      <c r="F8" s="153"/>
      <c r="G8" s="153"/>
    </row>
    <row r="9" spans="1:7" ht="12.75">
      <c r="A9" s="186" t="s">
        <v>229</v>
      </c>
      <c r="B9" s="187"/>
      <c r="C9" s="188"/>
      <c r="D9" s="18" t="s">
        <v>4</v>
      </c>
      <c r="E9" s="18" t="s">
        <v>39</v>
      </c>
      <c r="F9" s="153"/>
      <c r="G9" s="153"/>
    </row>
    <row r="10" spans="1:7" ht="12.75">
      <c r="A10" s="198" t="s">
        <v>226</v>
      </c>
      <c r="B10" s="199"/>
      <c r="C10" s="200"/>
      <c r="D10" s="154" t="s">
        <v>5</v>
      </c>
      <c r="E10" s="154" t="s">
        <v>39</v>
      </c>
      <c r="F10" s="190"/>
      <c r="G10" s="191"/>
    </row>
    <row r="11" spans="1:7" ht="12.75">
      <c r="A11" s="204" t="s">
        <v>230</v>
      </c>
      <c r="B11" s="205"/>
      <c r="C11" s="206"/>
      <c r="D11" s="154"/>
      <c r="E11" s="154"/>
      <c r="F11" s="192"/>
      <c r="G11" s="193"/>
    </row>
    <row r="12" spans="1:7" ht="12.75">
      <c r="A12" s="194" t="s">
        <v>231</v>
      </c>
      <c r="B12" s="195"/>
      <c r="C12" s="196"/>
      <c r="D12" s="18" t="s">
        <v>6</v>
      </c>
      <c r="E12" s="18" t="s">
        <v>39</v>
      </c>
      <c r="F12" s="153"/>
      <c r="G12" s="153"/>
    </row>
    <row r="13" spans="1:7" ht="12.75">
      <c r="A13" s="194" t="s">
        <v>232</v>
      </c>
      <c r="B13" s="195"/>
      <c r="C13" s="196"/>
      <c r="D13" s="18" t="s">
        <v>7</v>
      </c>
      <c r="E13" s="18"/>
      <c r="F13" s="153"/>
      <c r="G13" s="153"/>
    </row>
    <row r="14" spans="1:7" ht="12.75">
      <c r="A14" s="201" t="s">
        <v>233</v>
      </c>
      <c r="B14" s="202"/>
      <c r="C14" s="203"/>
      <c r="D14" s="18" t="s">
        <v>8</v>
      </c>
      <c r="E14" s="18" t="s">
        <v>39</v>
      </c>
      <c r="F14" s="153"/>
      <c r="G14" s="153"/>
    </row>
    <row r="15" spans="1:7" ht="25.5" customHeight="1">
      <c r="A15" s="194" t="s">
        <v>347</v>
      </c>
      <c r="B15" s="195"/>
      <c r="C15" s="196"/>
      <c r="D15" s="18">
        <v>10</v>
      </c>
      <c r="E15" s="18" t="s">
        <v>39</v>
      </c>
      <c r="F15" s="153"/>
      <c r="G15" s="153"/>
    </row>
    <row r="16" spans="1:7" ht="25.5" customHeight="1">
      <c r="A16" s="194" t="s">
        <v>234</v>
      </c>
      <c r="B16" s="195"/>
      <c r="C16" s="196"/>
      <c r="D16" s="18">
        <v>11</v>
      </c>
      <c r="E16" s="18" t="s">
        <v>39</v>
      </c>
      <c r="F16" s="153"/>
      <c r="G16" s="153"/>
    </row>
    <row r="17" spans="1:3" ht="12.75">
      <c r="A17" s="197"/>
      <c r="B17" s="197"/>
      <c r="C17" s="197"/>
    </row>
    <row r="18" spans="1:7" ht="30.75" customHeight="1">
      <c r="A18" s="182" t="s">
        <v>242</v>
      </c>
      <c r="B18" s="143"/>
      <c r="C18" s="143"/>
      <c r="D18" s="143"/>
      <c r="E18" s="143"/>
      <c r="F18" s="143"/>
      <c r="G18" s="143"/>
    </row>
    <row r="19" spans="1:7" ht="12.75">
      <c r="A19" s="183"/>
      <c r="B19" s="183"/>
      <c r="C19" s="183"/>
      <c r="D19" s="183"/>
      <c r="E19" s="183"/>
      <c r="F19" s="183"/>
      <c r="G19" s="183"/>
    </row>
    <row r="20" spans="1:7" ht="12.75" customHeight="1">
      <c r="A20" s="211" t="s">
        <v>34</v>
      </c>
      <c r="B20" s="211" t="s">
        <v>31</v>
      </c>
      <c r="C20" s="207" t="s">
        <v>238</v>
      </c>
      <c r="D20" s="208"/>
      <c r="E20" s="211" t="s">
        <v>239</v>
      </c>
      <c r="F20" s="211" t="s">
        <v>331</v>
      </c>
      <c r="G20" s="211"/>
    </row>
    <row r="21" spans="1:7" ht="38.25">
      <c r="A21" s="211"/>
      <c r="B21" s="211"/>
      <c r="C21" s="209"/>
      <c r="D21" s="210"/>
      <c r="E21" s="211"/>
      <c r="F21" s="17" t="s">
        <v>240</v>
      </c>
      <c r="G21" s="17" t="s">
        <v>241</v>
      </c>
    </row>
    <row r="22" spans="1:7" ht="12.75">
      <c r="A22" s="18">
        <v>1</v>
      </c>
      <c r="B22" s="18">
        <v>2</v>
      </c>
      <c r="C22" s="154">
        <v>3</v>
      </c>
      <c r="D22" s="154"/>
      <c r="E22" s="18">
        <v>4</v>
      </c>
      <c r="F22" s="18">
        <v>5</v>
      </c>
      <c r="G22" s="18">
        <v>6</v>
      </c>
    </row>
    <row r="23" spans="1:7" ht="25.5">
      <c r="A23" s="27" t="s">
        <v>348</v>
      </c>
      <c r="B23" s="18" t="s">
        <v>0</v>
      </c>
      <c r="C23" s="154" t="s">
        <v>39</v>
      </c>
      <c r="D23" s="154"/>
      <c r="E23" s="21"/>
      <c r="F23" s="21"/>
      <c r="G23" s="21"/>
    </row>
  </sheetData>
  <sheetProtection/>
  <mergeCells count="41">
    <mergeCell ref="C22:D22"/>
    <mergeCell ref="E20:E21"/>
    <mergeCell ref="A20:A21"/>
    <mergeCell ref="B20:B21"/>
    <mergeCell ref="A7:C7"/>
    <mergeCell ref="A8:C8"/>
    <mergeCell ref="A9:C9"/>
    <mergeCell ref="A10:C10"/>
    <mergeCell ref="A11:C11"/>
    <mergeCell ref="C23:D23"/>
    <mergeCell ref="C20:D21"/>
    <mergeCell ref="A18:G18"/>
    <mergeCell ref="A19:G19"/>
    <mergeCell ref="F20:G20"/>
    <mergeCell ref="F14:G14"/>
    <mergeCell ref="F15:G15"/>
    <mergeCell ref="F16:G16"/>
    <mergeCell ref="A15:C15"/>
    <mergeCell ref="A16:C16"/>
    <mergeCell ref="A17:C17"/>
    <mergeCell ref="A14:C14"/>
    <mergeCell ref="A4:C4"/>
    <mergeCell ref="F6:G7"/>
    <mergeCell ref="F10:G11"/>
    <mergeCell ref="F12:G12"/>
    <mergeCell ref="F13:G13"/>
    <mergeCell ref="F8:G8"/>
    <mergeCell ref="F9:G9"/>
    <mergeCell ref="A6:C6"/>
    <mergeCell ref="A12:C12"/>
    <mergeCell ref="A13:C13"/>
    <mergeCell ref="A5:C5"/>
    <mergeCell ref="D6:D7"/>
    <mergeCell ref="E6:E7"/>
    <mergeCell ref="D10:D11"/>
    <mergeCell ref="E10:E11"/>
    <mergeCell ref="A1:G1"/>
    <mergeCell ref="F3:G3"/>
    <mergeCell ref="F4:G4"/>
    <mergeCell ref="F5:G5"/>
    <mergeCell ref="A3:C3"/>
  </mergeCells>
  <printOptions horizontalCentered="1"/>
  <pageMargins left="0.78740157480315" right="0.393700787401575" top="0.78740157480315" bottom="0.393700787401575" header="0.393700787401575" footer="0"/>
  <pageSetup horizontalDpi="600" verticalDpi="600" orientation="landscape" paperSize="9" r:id="rId1"/>
  <headerFooter alignWithMargins="0">
    <oddHeader>&amp;C&amp;"Times New Roman,обычный"&amp;P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2:O30"/>
  <sheetViews>
    <sheetView showGridLines="0" zoomScalePageLayoutView="0" workbookViewId="0" topLeftCell="A1">
      <pane ySplit="7" topLeftCell="A8" activePane="bottomLeft" state="frozen"/>
      <selection pane="topLeft" activeCell="A1" sqref="A1"/>
      <selection pane="bottomLeft" activeCell="C8" sqref="C8"/>
    </sheetView>
  </sheetViews>
  <sheetFormatPr defaultColWidth="8.00390625" defaultRowHeight="12.75"/>
  <cols>
    <col min="1" max="1" width="39.00390625" style="16" customWidth="1"/>
    <col min="2" max="2" width="6.25390625" style="16" customWidth="1"/>
    <col min="3" max="4" width="7.375" style="16" customWidth="1"/>
    <col min="5" max="5" width="5.25390625" style="16" customWidth="1"/>
    <col min="6" max="7" width="7.375" style="16" customWidth="1"/>
    <col min="8" max="8" width="6.25390625" style="16" customWidth="1"/>
    <col min="9" max="11" width="7.375" style="16" customWidth="1"/>
    <col min="12" max="12" width="6.375" style="16" customWidth="1"/>
    <col min="13" max="13" width="5.75390625" style="16" customWidth="1"/>
    <col min="14" max="15" width="7.375" style="16" customWidth="1"/>
    <col min="16" max="16" width="0.6171875" style="16" customWidth="1"/>
    <col min="17" max="16384" width="8.00390625" style="16" customWidth="1"/>
  </cols>
  <sheetData>
    <row r="2" spans="1:15" ht="30.75" customHeight="1">
      <c r="A2" s="182" t="s">
        <v>273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</row>
    <row r="4" spans="1:15" ht="78" customHeight="1">
      <c r="A4" s="212"/>
      <c r="B4" s="212" t="s">
        <v>31</v>
      </c>
      <c r="C4" s="212" t="s">
        <v>243</v>
      </c>
      <c r="D4" s="212"/>
      <c r="E4" s="212"/>
      <c r="F4" s="212"/>
      <c r="G4" s="212"/>
      <c r="H4" s="212" t="s">
        <v>244</v>
      </c>
      <c r="I4" s="212"/>
      <c r="J4" s="212"/>
      <c r="K4" s="212"/>
      <c r="L4" s="212" t="s">
        <v>349</v>
      </c>
      <c r="M4" s="212"/>
      <c r="N4" s="212"/>
      <c r="O4" s="212"/>
    </row>
    <row r="5" spans="1:15" ht="27" customHeight="1">
      <c r="A5" s="212"/>
      <c r="B5" s="212"/>
      <c r="C5" s="212" t="s">
        <v>182</v>
      </c>
      <c r="D5" s="212" t="s">
        <v>245</v>
      </c>
      <c r="E5" s="212" t="s">
        <v>246</v>
      </c>
      <c r="F5" s="212"/>
      <c r="G5" s="212"/>
      <c r="H5" s="212" t="s">
        <v>182</v>
      </c>
      <c r="I5" s="212" t="s">
        <v>266</v>
      </c>
      <c r="J5" s="212"/>
      <c r="K5" s="212"/>
      <c r="L5" s="212" t="s">
        <v>247</v>
      </c>
      <c r="M5" s="212" t="s">
        <v>267</v>
      </c>
      <c r="N5" s="212"/>
      <c r="O5" s="212"/>
    </row>
    <row r="6" spans="1:15" ht="159.75" customHeight="1">
      <c r="A6" s="212"/>
      <c r="B6" s="212"/>
      <c r="C6" s="212"/>
      <c r="D6" s="212"/>
      <c r="E6" s="52" t="s">
        <v>274</v>
      </c>
      <c r="F6" s="52" t="s">
        <v>272</v>
      </c>
      <c r="G6" s="52" t="s">
        <v>268</v>
      </c>
      <c r="H6" s="212"/>
      <c r="I6" s="52" t="s">
        <v>269</v>
      </c>
      <c r="J6" s="52" t="s">
        <v>270</v>
      </c>
      <c r="K6" s="52" t="s">
        <v>271</v>
      </c>
      <c r="L6" s="212"/>
      <c r="M6" s="52" t="s">
        <v>275</v>
      </c>
      <c r="N6" s="52" t="s">
        <v>272</v>
      </c>
      <c r="O6" s="52" t="s">
        <v>268</v>
      </c>
    </row>
    <row r="7" spans="1:15" ht="12.75">
      <c r="A7" s="48">
        <v>1</v>
      </c>
      <c r="B7" s="48">
        <v>2</v>
      </c>
      <c r="C7" s="48">
        <v>3</v>
      </c>
      <c r="D7" s="48">
        <v>4</v>
      </c>
      <c r="E7" s="48">
        <v>5</v>
      </c>
      <c r="F7" s="48">
        <v>6</v>
      </c>
      <c r="G7" s="48">
        <v>7</v>
      </c>
      <c r="H7" s="48">
        <v>8</v>
      </c>
      <c r="I7" s="48">
        <v>9</v>
      </c>
      <c r="J7" s="48">
        <v>10</v>
      </c>
      <c r="K7" s="48">
        <v>11</v>
      </c>
      <c r="L7" s="48">
        <v>12</v>
      </c>
      <c r="M7" s="48">
        <v>13</v>
      </c>
      <c r="N7" s="48">
        <v>14</v>
      </c>
      <c r="O7" s="48">
        <v>15</v>
      </c>
    </row>
    <row r="8" spans="1:15" ht="25.5">
      <c r="A8" s="50" t="s">
        <v>312</v>
      </c>
      <c r="B8" s="48" t="s">
        <v>0</v>
      </c>
      <c r="C8" s="64">
        <f>SUM(C9+C28+C29++C30)</f>
        <v>0</v>
      </c>
      <c r="D8" s="64">
        <f aca="true" t="shared" si="0" ref="D8:O8">SUM(D9+D28+D29++D30)</f>
        <v>0</v>
      </c>
      <c r="E8" s="64">
        <f t="shared" si="0"/>
        <v>0</v>
      </c>
      <c r="F8" s="64">
        <f t="shared" si="0"/>
        <v>0</v>
      </c>
      <c r="G8" s="64">
        <f t="shared" si="0"/>
        <v>0</v>
      </c>
      <c r="H8" s="64">
        <f t="shared" si="0"/>
        <v>0</v>
      </c>
      <c r="I8" s="64">
        <f t="shared" si="0"/>
        <v>0</v>
      </c>
      <c r="J8" s="64">
        <f t="shared" si="0"/>
        <v>0</v>
      </c>
      <c r="K8" s="64">
        <f t="shared" si="0"/>
        <v>0</v>
      </c>
      <c r="L8" s="64">
        <f t="shared" si="0"/>
        <v>0</v>
      </c>
      <c r="M8" s="64">
        <f t="shared" si="0"/>
        <v>0</v>
      </c>
      <c r="N8" s="64">
        <f t="shared" si="0"/>
        <v>0</v>
      </c>
      <c r="O8" s="64">
        <f t="shared" si="0"/>
        <v>0</v>
      </c>
    </row>
    <row r="9" spans="1:15" ht="38.25">
      <c r="A9" s="51" t="s">
        <v>265</v>
      </c>
      <c r="B9" s="48" t="s">
        <v>1</v>
      </c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</row>
    <row r="10" spans="1:15" ht="24">
      <c r="A10" s="56" t="s">
        <v>248</v>
      </c>
      <c r="B10" s="48" t="s">
        <v>2</v>
      </c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</row>
    <row r="11" spans="1:15" ht="36">
      <c r="A11" s="56" t="s">
        <v>249</v>
      </c>
      <c r="B11" s="48" t="s">
        <v>3</v>
      </c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</row>
    <row r="12" spans="1:15" ht="36" customHeight="1">
      <c r="A12" s="56" t="s">
        <v>250</v>
      </c>
      <c r="B12" s="48" t="s">
        <v>4</v>
      </c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</row>
    <row r="13" spans="1:15" ht="48">
      <c r="A13" s="56" t="s">
        <v>332</v>
      </c>
      <c r="B13" s="48" t="s">
        <v>5</v>
      </c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</row>
    <row r="14" spans="1:15" ht="37.5" customHeight="1">
      <c r="A14" s="56" t="s">
        <v>277</v>
      </c>
      <c r="B14" s="48" t="s">
        <v>6</v>
      </c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</row>
    <row r="15" spans="1:15" ht="12.75">
      <c r="A15" s="56" t="s">
        <v>251</v>
      </c>
      <c r="B15" s="48" t="s">
        <v>7</v>
      </c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</row>
    <row r="16" spans="1:15" ht="48">
      <c r="A16" s="56" t="s">
        <v>278</v>
      </c>
      <c r="B16" s="48" t="s">
        <v>8</v>
      </c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</row>
    <row r="17" spans="1:15" ht="24">
      <c r="A17" s="56" t="s">
        <v>252</v>
      </c>
      <c r="B17" s="48" t="s">
        <v>191</v>
      </c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</row>
    <row r="18" spans="1:15" ht="59.25" customHeight="1">
      <c r="A18" s="56" t="s">
        <v>276</v>
      </c>
      <c r="B18" s="48">
        <v>11</v>
      </c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</row>
    <row r="19" spans="1:15" ht="24.75" customHeight="1">
      <c r="A19" s="56" t="s">
        <v>253</v>
      </c>
      <c r="B19" s="48">
        <v>12</v>
      </c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</row>
    <row r="20" spans="1:15" ht="36">
      <c r="A20" s="56" t="s">
        <v>254</v>
      </c>
      <c r="B20" s="48">
        <v>13</v>
      </c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</row>
    <row r="21" spans="1:15" ht="12.75">
      <c r="A21" s="56" t="s">
        <v>255</v>
      </c>
      <c r="B21" s="48">
        <v>14</v>
      </c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</row>
    <row r="22" spans="1:15" ht="38.25" customHeight="1">
      <c r="A22" s="56" t="s">
        <v>256</v>
      </c>
      <c r="B22" s="48">
        <v>15</v>
      </c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</row>
    <row r="23" spans="1:15" ht="12.75">
      <c r="A23" s="56" t="s">
        <v>257</v>
      </c>
      <c r="B23" s="48">
        <v>16</v>
      </c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</row>
    <row r="24" spans="1:15" ht="12.75">
      <c r="A24" s="56" t="s">
        <v>258</v>
      </c>
      <c r="B24" s="48">
        <v>17</v>
      </c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</row>
    <row r="25" spans="1:15" ht="23.25" customHeight="1">
      <c r="A25" s="56" t="s">
        <v>259</v>
      </c>
      <c r="B25" s="48">
        <v>18</v>
      </c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</row>
    <row r="26" spans="1:15" ht="23.25" customHeight="1">
      <c r="A26" s="56" t="s">
        <v>260</v>
      </c>
      <c r="B26" s="48">
        <v>19</v>
      </c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</row>
    <row r="27" spans="1:15" ht="12.75">
      <c r="A27" s="57" t="s">
        <v>261</v>
      </c>
      <c r="B27" s="48">
        <v>20</v>
      </c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</row>
    <row r="28" spans="1:15" ht="13.5" customHeight="1">
      <c r="A28" s="53" t="s">
        <v>262</v>
      </c>
      <c r="B28" s="48">
        <v>21</v>
      </c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</row>
    <row r="29" spans="1:15" ht="27" customHeight="1">
      <c r="A29" s="54" t="s">
        <v>263</v>
      </c>
      <c r="B29" s="48">
        <v>22</v>
      </c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</row>
    <row r="30" spans="1:15" ht="12.75">
      <c r="A30" s="54" t="s">
        <v>264</v>
      </c>
      <c r="B30" s="48">
        <v>23</v>
      </c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</row>
  </sheetData>
  <sheetProtection/>
  <mergeCells count="13">
    <mergeCell ref="A2:O2"/>
    <mergeCell ref="L4:O4"/>
    <mergeCell ref="C5:C6"/>
    <mergeCell ref="D5:D6"/>
    <mergeCell ref="E5:G5"/>
    <mergeCell ref="H5:H6"/>
    <mergeCell ref="I5:K5"/>
    <mergeCell ref="L5:L6"/>
    <mergeCell ref="M5:O5"/>
    <mergeCell ref="A4:A6"/>
    <mergeCell ref="B4:B6"/>
    <mergeCell ref="C4:G4"/>
    <mergeCell ref="H4:K4"/>
  </mergeCells>
  <printOptions horizontalCentered="1"/>
  <pageMargins left="0.7874015748031497" right="0.3937007874015748" top="0.7874015748031497" bottom="0.3937007874015748" header="0.3937007874015748" footer="0"/>
  <pageSetup horizontalDpi="600" verticalDpi="600" orientation="landscape" paperSize="9" r:id="rId1"/>
  <headerFooter alignWithMargins="0">
    <oddHeader>&amp;C&amp;"Times New Roman,обычный"&amp;P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Сведения о деятельности территориальных органов ФМБА России</dc:title>
  <dc:subject/>
  <dc:creator/>
  <cp:keywords/>
  <dc:description>Подготовлено на базе материалов БСС «Система Главбух»</dc:description>
  <cp:lastModifiedBy>strebkov</cp:lastModifiedBy>
  <cp:lastPrinted>2014-02-27T07:41:23Z</cp:lastPrinted>
  <dcterms:created xsi:type="dcterms:W3CDTF">2014-02-19T07:51:33Z</dcterms:created>
  <dcterms:modified xsi:type="dcterms:W3CDTF">2014-03-07T06:01:42Z</dcterms:modified>
  <cp:category/>
  <cp:version/>
  <cp:contentType/>
  <cp:contentStatus/>
</cp:coreProperties>
</file>