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tabRatio="881" activeTab="0"/>
  </bookViews>
  <sheets>
    <sheet name="Титульный лист" sheetId="1" r:id="rId1"/>
    <sheet name="1-1А" sheetId="2" r:id="rId2"/>
    <sheet name="1-4А" sheetId="3" r:id="rId3"/>
    <sheet name="1-6А" sheetId="4" r:id="rId4"/>
    <sheet name="1-7А" sheetId="5" r:id="rId5"/>
    <sheet name="2-1" sheetId="6" r:id="rId6"/>
    <sheet name="5" sheetId="7" r:id="rId7"/>
    <sheet name="6-1" sheetId="8" r:id="rId8"/>
    <sheet name="6-2" sheetId="9" r:id="rId9"/>
    <sheet name="6-3" sheetId="10" r:id="rId10"/>
  </sheets>
  <definedNames/>
  <calcPr fullCalcOnLoad="1"/>
</workbook>
</file>

<file path=xl/sharedStrings.xml><?xml version="1.0" encoding="utf-8"?>
<sst xmlns="http://schemas.openxmlformats.org/spreadsheetml/2006/main" count="611" uniqueCount="302">
  <si>
    <t>1</t>
  </si>
  <si>
    <t>2</t>
  </si>
  <si>
    <t>3</t>
  </si>
  <si>
    <t>Раздел I</t>
  </si>
  <si>
    <t>Учет  доходов и расходов</t>
  </si>
  <si>
    <t>Учет приобретенного и израсходованного сырья по видам товаров (работ, услуг)</t>
  </si>
  <si>
    <t>Таблица N 1-1А*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</si>
  <si>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</si>
  <si>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</si>
  <si>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</si>
  <si>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</si>
  <si>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</si>
  <si>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</si>
  <si>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</si>
  <si>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</si>
  <si>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</si>
  <si>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</si>
  <si>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</si>
  <si>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N                     п/п</t>
  </si>
  <si>
    <t>Стоимостные показатели приобретенного сырья (работ, услуг) в пользу индивидуального предпринимателя</t>
  </si>
  <si>
    <t>Цена без налогов</t>
  </si>
  <si>
    <t>Налог с продаж</t>
  </si>
  <si>
    <t>Цена с НП без НДС</t>
  </si>
  <si>
    <t>Дата опе-                        рации (число, месяц, год)</t>
  </si>
  <si>
    <t>Номер доку-                     мента</t>
  </si>
  <si>
    <t>Наименование приобретенных, изготовленных товаров, выполненных работ, оказанных услуг</t>
  </si>
  <si>
    <t>Сумма                          НДС, уплачен. поставщик. (руб.)</t>
  </si>
  <si>
    <t>Цена с НДС и НП (гр.8+гр.9 (руб.)</t>
  </si>
  <si>
    <t>Количе-                    ство</t>
  </si>
  <si>
    <t>Стоимость с НП (гр.8хгр.11) (руб.)</t>
  </si>
  <si>
    <t xml:space="preserve">Общая стоимость с НДС и НП (гр.12+гр.13) (руб.) </t>
  </si>
  <si>
    <t xml:space="preserve">Итого за месяц:   </t>
  </si>
  <si>
    <t>Х</t>
  </si>
  <si>
    <t>Итого с начала года:</t>
  </si>
  <si>
    <t>Стоимость единицы товара                                  (работы, услуги) (руб.)</t>
  </si>
  <si>
    <t>15</t>
  </si>
  <si>
    <t>16</t>
  </si>
  <si>
    <t>17</t>
  </si>
  <si>
    <t>18</t>
  </si>
  <si>
    <t>19</t>
  </si>
  <si>
    <t>Стоимостные показатели израсходованного сырья (работ, услуг)</t>
  </si>
  <si>
    <t>Стоимостные показатели остатков сырья (работ, услуг)</t>
  </si>
  <si>
    <t>N п/п</t>
  </si>
  <si>
    <t>Количество</t>
  </si>
  <si>
    <t xml:space="preserve">     * Таблица N 1-1А используется индивидуальным предпринимателем, осуществляющим деятельность по операциям, облагаемым НДС.</t>
  </si>
  <si>
    <t>остатки</t>
  </si>
  <si>
    <t>Учет выработанных и израсходованных полуфабрикатов по видам товаров (работ, услуг)</t>
  </si>
  <si>
    <t>Таблица N 1-2</t>
  </si>
  <si>
    <t xml:space="preserve">Едини-            ца измере-                  ния </t>
  </si>
  <si>
    <t>Учет приобретенного и израсходованного вспомогательного сырья и материалов по видам товаров (работ, услуг)</t>
  </si>
  <si>
    <t>Стоимостные показатели приобретенных материальных расходов, выполненных работ, оказанных услуг в пользу индивидуального предпринимателя</t>
  </si>
  <si>
    <t>Таблица N 1-4А*</t>
  </si>
  <si>
    <t xml:space="preserve">продолжение таблицы N 1-4А* </t>
  </si>
  <si>
    <t>Стоимость с НП (руб.)</t>
  </si>
  <si>
    <t>Стоимостные показатели осуществленных материальных расходов</t>
  </si>
  <si>
    <t>Коли-              чество</t>
  </si>
  <si>
    <t>Общая стои-              мость (гр.8хгр.15) (руб.)</t>
  </si>
  <si>
    <t>Распределение стоимостных показателей по видам деятельности</t>
  </si>
  <si>
    <t>Стоимостные показатели остатков материальных расходов</t>
  </si>
  <si>
    <t>20</t>
  </si>
  <si>
    <t>21</t>
  </si>
  <si>
    <t>22</t>
  </si>
  <si>
    <t>23</t>
  </si>
  <si>
    <t>24</t>
  </si>
  <si>
    <t>25</t>
  </si>
  <si>
    <t>Стоимость с НП                            (гр.8хгр.24) (руб.)</t>
  </si>
  <si>
    <t>х</t>
  </si>
  <si>
    <t xml:space="preserve">     * Таблица N 1-4А используется индивидуальным предпринимателем, осуществляющим деятельность по операциям, облагаемым НДС.</t>
  </si>
  <si>
    <t>Количественно-суммовой учет израсходованных материальных ресурсов на выпущенную готовую продукцию по видам товаров (работ, услуг)</t>
  </si>
  <si>
    <t>Итого за месяц:</t>
  </si>
  <si>
    <t>Учет доходов и расходов по видам товаров (работ, услуг) в момент их совершения</t>
  </si>
  <si>
    <t>Таблица N 1-6А*</t>
  </si>
  <si>
    <t>остатки на начало налогового периода</t>
  </si>
  <si>
    <t>Единица измерения</t>
  </si>
  <si>
    <t>Остатки на конец налогового периода</t>
  </si>
  <si>
    <t>Стоимостные показатели материальных ресурсов на выпущенную готовую продукцию, выполненные работы, оказанные услуги</t>
  </si>
  <si>
    <t>Стоимостные показатели подлежащих реализации товаров, работ, услуг</t>
  </si>
  <si>
    <t>Стоимость единицы това-           ра (работы, услуги) (гр.8:гр.7) (руб.)</t>
  </si>
  <si>
    <t>Общая стоимость готовой продукции без НДС и НП из таб. N 1-5А (руб.)</t>
  </si>
  <si>
    <t>Результат от сделки              (гр.16-гр.10) (руб.)</t>
  </si>
  <si>
    <t>Стоимостные показатели реализованных товаров, выполненных работ, оказанных услуг по единице (руб.)</t>
  </si>
  <si>
    <t>Стоимостные показатели реализованных товаров, выполненных работ, оказанных услуг</t>
  </si>
  <si>
    <t>Рыночная цена без учета НДС и НП</t>
  </si>
  <si>
    <t>Сумма НДС (гр.11х     устан. ставку НДС)</t>
  </si>
  <si>
    <t>Общая стоимость (гр.11+гр.12+гр.13)</t>
  </si>
  <si>
    <t>Коли-чество</t>
  </si>
  <si>
    <t>Сумма НДС (гр.16х20%) либо (гр.16х10%) (руб.)</t>
  </si>
  <si>
    <t>Общая сумма с НДС (гр.16+              гр.17)                (руб.)</t>
  </si>
  <si>
    <t>Общая стои-                  мость со всеми нало-                 гами (гр.18+                    гр.19) (руб.)</t>
  </si>
  <si>
    <t>Остатки на конец налогового периода:</t>
  </si>
  <si>
    <t>продолжение таблицы N 1-6А*</t>
  </si>
  <si>
    <t>Сумма дохода (гр.11х             гр.15)                 (руб.)</t>
  </si>
  <si>
    <t>Учет доходов и расходов по видам товаров (работ, услуг) за месяц</t>
  </si>
  <si>
    <t>Таблица N 1-7А*</t>
  </si>
  <si>
    <t>продолжение таблицы N 1-7А*</t>
  </si>
  <si>
    <t>г.</t>
  </si>
  <si>
    <t>Раздел II</t>
  </si>
  <si>
    <t>Расчет амортизации основных средств, непосредственно используемых для осуществления предпринимательской деятельности за налоговый</t>
  </si>
  <si>
    <t>Таблица N 2-1</t>
  </si>
  <si>
    <t>Наименование объекта основных средств</t>
  </si>
  <si>
    <t>Включено в расходы ранее за предыдущие годы</t>
  </si>
  <si>
    <t>Год и месяцы списания</t>
  </si>
  <si>
    <t>Сумма амор-         тизации (руб.)</t>
  </si>
  <si>
    <t>Код ОКОФ</t>
  </si>
  <si>
    <t>Дата при-               обретения (число, месяц,                  год), осно-                      вание при-                     обретения</t>
  </si>
  <si>
    <t>Месяц начала исполь-         зования</t>
  </si>
  <si>
    <t>Сумма перво-         началь-                   ной стои-                  мости* (руб.)</t>
  </si>
  <si>
    <t>Срок по-         лезного исполь-        зования  (коли-           чество меся-                         цев)</t>
  </si>
  <si>
    <t>Месяч-        ная норма аморти-       зации в % (1:гр.7)х                         100%</t>
  </si>
  <si>
    <t>Месяч-        ная сум-                       ма амор-                     тизации (гр.8х                          гр.6) (руб.)</t>
  </si>
  <si>
    <t>Количе-          ство ме-              сяцев ис-                    пользо-              вания в                налого-                 вом пе-                     риоде</t>
  </si>
  <si>
    <t>Остаток амортиза-          ционных отчисле-         ний для списания в последую-             щие перио-          ды (руб.)</t>
  </si>
  <si>
    <t>Основа-                  ние выбытия основных средств</t>
  </si>
  <si>
    <t>операциям, не облагаемым НДС, учитываются в соответствии с порядком, изложенным в пункте 2 статьи 170 НК РФ.</t>
  </si>
  <si>
    <t>Всего за год</t>
  </si>
  <si>
    <t>Таблица N 2-2</t>
  </si>
  <si>
    <t>Расчет амортизации основных средств</t>
  </si>
  <si>
    <t>Таблица N 3</t>
  </si>
  <si>
    <t>Таблица N 4-1</t>
  </si>
  <si>
    <t>Таблица N 4-2</t>
  </si>
  <si>
    <t>Раздел V</t>
  </si>
  <si>
    <t>Расчет начисленных (выплаченных) в виде оплаты труда доходов и удержанных с них налогов</t>
  </si>
  <si>
    <t>Таблица N 5</t>
  </si>
  <si>
    <t>Расчет начисленных (выплаченных) в виде оплаты труда доходов и удержанных с них налогов за</t>
  </si>
  <si>
    <t>Фамилия, имя, отчество,                                                                              паспортные данные работника</t>
  </si>
  <si>
    <t>Начислено за текущий месяц по видам оплат (руб.)</t>
  </si>
  <si>
    <t>Удержано (руб.)</t>
  </si>
  <si>
    <t>Зара-      ботная плата</t>
  </si>
  <si>
    <t>Дата (число, месяц, год) до-                 говора</t>
  </si>
  <si>
    <t>Всего</t>
  </si>
  <si>
    <t>Налог на доходы</t>
  </si>
  <si>
    <t>Сумма к выплате (гр.7-гр.10) (руб.)</t>
  </si>
  <si>
    <t>Дата (число, месяц, год) вы-                   платы</t>
  </si>
  <si>
    <t>Роспись в полу-                чении</t>
  </si>
  <si>
    <t>Раздел VI</t>
  </si>
  <si>
    <t>Определение налоговой базы</t>
  </si>
  <si>
    <t>Определение налоговой базы по налогу на доходы физических лиц за налоговый период 200</t>
  </si>
  <si>
    <t>Таблица N 6-1</t>
  </si>
  <si>
    <t>Показатели</t>
  </si>
  <si>
    <t>Сумма (руб.)</t>
  </si>
  <si>
    <t>Доход</t>
  </si>
  <si>
    <t>1. Доход от реализации товаров, выполненных работ, оказанных услуг (графа 16 таблицы N 1-7А и (или) графа 15 таблицы N 1-7Б)</t>
  </si>
  <si>
    <t>2. Прочие доходы (в том числе стоимость имущества, полученного безвозмездно)</t>
  </si>
  <si>
    <t>Итого доходов:</t>
  </si>
  <si>
    <t>Расход</t>
  </si>
  <si>
    <t>2. Суммы амортизации по амортизируемому имуществу (графа 11 таблицы N 2-1; графа 12 либо графа 15 таблицы N 2-2; графа 5 таблицы N 3-1; графа 10 таблицы N 4-1; графа 8 таблицы N 4-2)</t>
  </si>
  <si>
    <t>3. Расходы на оплату труда (графа 7 таблицы N 5-1)</t>
  </si>
  <si>
    <t>4. Прочие расходы (из таблицы N 6-2)</t>
  </si>
  <si>
    <t>Итого расходов:</t>
  </si>
  <si>
    <t>В Книге учета прошнуровано, пронумеровано</t>
  </si>
  <si>
    <t>страниц</t>
  </si>
  <si>
    <t>Заверено:</t>
  </si>
  <si>
    <t>(наименование налогового органа)</t>
  </si>
  <si>
    <t>(фамилия, имя, отчество должностного лица налогового органа)</t>
  </si>
  <si>
    <t>(дата)</t>
  </si>
  <si>
    <t>М.П.</t>
  </si>
  <si>
    <t>Регистр прочих расходов, связанных с осуществлением предпринимательской деятельности за налоговый период 200</t>
  </si>
  <si>
    <t>Таблица N 6-2</t>
  </si>
  <si>
    <t>Дата операции</t>
  </si>
  <si>
    <t>Номер документа</t>
  </si>
  <si>
    <t>Вид расхода</t>
  </si>
  <si>
    <t>Таблица N 6-3</t>
  </si>
  <si>
    <t>Регистр расходов, произведенных в отчетном налоговом периоде, но связанных с получением доходов в следующих налоговых периодах</t>
  </si>
  <si>
    <t>Сумма                         НДС всего, уплачен. поставщ. (гр.9хгр.11) (руб.)</t>
  </si>
  <si>
    <t>Сумма НДС, уплаченная поставщикам (из гр.13) (руб.)</t>
  </si>
  <si>
    <t>Стоимость с НП (гр.8хгр.18) (руб.)</t>
  </si>
  <si>
    <t>Сумма                          НДС, уплачен. поставщ. (руб.)</t>
  </si>
  <si>
    <t>Сумма НДС, уплаченная поставщи-                  кам (из гр.13) (руб.)</t>
  </si>
  <si>
    <t>Вид                                 деятель-                 ности</t>
  </si>
  <si>
    <t>Учет иных материальных расходов (в т.ч. топливо, электроэнергия, транспортные услуги и тому прочее) и их распределение по видам деятельности</t>
  </si>
  <si>
    <t>Общая стоимость (гр.6хгр.9) (руб.)</t>
  </si>
  <si>
    <t>Наименование изготовленных товаров, выполненных работ, оказанных услуг</t>
  </si>
  <si>
    <t>Сумма НП на (гр.11+               гр.12)х ус-             тан. став-             ку НП</t>
  </si>
  <si>
    <t>Сумма НП (гр.18х уст. ставку НП) (руб.)</t>
  </si>
  <si>
    <t xml:space="preserve">     * Таблица N 1-6А используется индивидуальным предпринимателем, осуществляющим деятельность по операциям, облагаемым НДС.</t>
  </si>
  <si>
    <t xml:space="preserve">     * Таблица N 1-7А используется индивидуальным предпринимателем, осуществляющим деятельность по операциям,  облагаемым НДС.</t>
  </si>
  <si>
    <t>Сумма амо-             ртизации, включае-                 мая в рас-                     ходы налогового периода (гр.9хгр.10) (руб.)</t>
  </si>
  <si>
    <t xml:space="preserve">     *Суммы НДС, уплаченные поставщикам основных средств, непосредственно используемых в процессе осуществления предпринимательской деятельности по </t>
  </si>
  <si>
    <t>Возна-      гражде-               ния</t>
  </si>
  <si>
    <t>Итого за месяц</t>
  </si>
  <si>
    <t>Итого за год</t>
  </si>
  <si>
    <t>5. Расходы, произведенные в отчетном налоговом периоде, но связанные с получением доходов в следующих налоговых периодах                                                                                    (из таблицы N 6-3)</t>
  </si>
  <si>
    <t>1. Материальные расходы (графа 10 таблицы N 1-7А и (или) таблицы N 1-7Б)</t>
  </si>
  <si>
    <t>продолжение таблицы N 1-1А*</t>
  </si>
  <si>
    <t>Общая стоимость (гр.8хгр.15) (руб.)</t>
  </si>
  <si>
    <t>Цена с НДС и НП (гр.8+гр.9) (руб.)</t>
  </si>
  <si>
    <t>Вид                        деятель-            ности</t>
  </si>
  <si>
    <t>Учет иных материальных расходов (в т.ч. топливо, электроэнергия, транспортные услуги и тому подобнее) и их распределение по видам деятельности</t>
  </si>
  <si>
    <t>КНИГА УЧЕТА ДОХОДОВ И РАСХОДОВ И ХОЗЯЙСТВЕННЫХ ОПЕРАЦИЙ</t>
  </si>
  <si>
    <t>ИНДИВИДУАЛЬНОГО ПРЕДПРИНИМАТЕЛЯ</t>
  </si>
  <si>
    <t>N</t>
  </si>
  <si>
    <t>серия</t>
  </si>
  <si>
    <t>том</t>
  </si>
  <si>
    <t>Сведения об индивидуальном предпринимателе</t>
  </si>
  <si>
    <t>Фамилия, имя, отчество</t>
  </si>
  <si>
    <t>ИНН, когда присвоен</t>
  </si>
  <si>
    <t>Код и наменование налогового органа, в котором налогоплатильщик поставлен на учет</t>
  </si>
  <si>
    <t>Свидетельство о предпринимательской деятельности N</t>
  </si>
  <si>
    <t>Администрацией</t>
  </si>
  <si>
    <t>Виды предпринимательской деятельности</t>
  </si>
  <si>
    <t>Лицензия на вид деятельности, когда, на какой месяц и кем выдана</t>
  </si>
  <si>
    <t>Номера счетов, используемых для закрытия предпринимательской деятельностью</t>
  </si>
  <si>
    <t>Наименование банка, где открыты счета</t>
  </si>
  <si>
    <t>Наличие контрольно-кассовых машин, их номера</t>
  </si>
  <si>
    <t>Место осуществления деятельности</t>
  </si>
  <si>
    <t>Телефон:</t>
  </si>
  <si>
    <t>Дополнительная информация о налогоплатильщике</t>
  </si>
  <si>
    <t>С формой и с общими требованиями к порядку заполнения Книги учета ознакомлен:</t>
  </si>
  <si>
    <t>"</t>
  </si>
  <si>
    <t>года</t>
  </si>
  <si>
    <t>выдано</t>
  </si>
  <si>
    <t>года на срок</t>
  </si>
  <si>
    <t>домашний;</t>
  </si>
  <si>
    <t>рабочий</t>
  </si>
  <si>
    <t>(подпись индивидуального предпринимателя</t>
  </si>
  <si>
    <t>Содержание</t>
  </si>
  <si>
    <t>Книги учета доходов и расходов и хозяйственных операций индивидуального предпринимателя</t>
  </si>
  <si>
    <t>Номер таблицы</t>
  </si>
  <si>
    <t>Номера страниц</t>
  </si>
  <si>
    <t>Раздел I. Учет доходов и расходов</t>
  </si>
  <si>
    <t>Таблица N 1-1А</t>
  </si>
  <si>
    <t>Таблица N 1-1Б</t>
  </si>
  <si>
    <t>Таблица N 1-3А</t>
  </si>
  <si>
    <t>Таблица N 1-3Б</t>
  </si>
  <si>
    <t>Таблица N 1-4А</t>
  </si>
  <si>
    <t>Таблица N 1-4Б</t>
  </si>
  <si>
    <t>Таблица N 1-5А</t>
  </si>
  <si>
    <t>Таблица N 1-5Б</t>
  </si>
  <si>
    <t>Таблица N 1-6А</t>
  </si>
  <si>
    <t>Таблица N 1-6Б</t>
  </si>
  <si>
    <t>Таблица N 1-7А</t>
  </si>
  <si>
    <t>Таблица N 1-7Б</t>
  </si>
  <si>
    <t>Раздел II. Расчет амортизации основных средств</t>
  </si>
  <si>
    <t xml:space="preserve">Раздел III. Расчет для продолжения начисления </t>
  </si>
  <si>
    <t>амортизации по малоценным и быстроизнашивающимся предметам</t>
  </si>
  <si>
    <t>Расчет амортизации основных средств, непосредственно используемых для осуществления предпринимательской</t>
  </si>
  <si>
    <t>деятельности за налоговый период 200</t>
  </si>
  <si>
    <t>Расчет для продолжения начисления амортизации по основным средствам, приобретенным до 1 января 2002 года и</t>
  </si>
  <si>
    <t>используемым для осуществления предпринимательской деятельности за налоговый период 200</t>
  </si>
  <si>
    <t xml:space="preserve">Раздел IV. Расчет амортизации нематериальных активов </t>
  </si>
  <si>
    <t xml:space="preserve">Расчет для продолжения начисления амортизации по малоценным и быстроизнашивающимся предметам, которые остались </t>
  </si>
  <si>
    <t>не списаны по сотоянию на 1 января 2002 года за налоговый период 200</t>
  </si>
  <si>
    <t>Расчет амортизации нематериальных активов, непосредственно используемых для осуществления предпринимательской</t>
  </si>
  <si>
    <t>деятельности за налоговый период 2000</t>
  </si>
  <si>
    <t xml:space="preserve">Расчет для продолжения начисления амортизации по нематериальным активам, приобретенным до 1 января 2002 года и </t>
  </si>
  <si>
    <t>Раздел V. Расчет начисленных (выплаченных) в виде оплаты труда доходов и</t>
  </si>
  <si>
    <t>удержанных с них налогов</t>
  </si>
  <si>
    <t>Расчет начисленных (выплаченных) в виде оплаты труда доходов и удержанных с них налогов за 200</t>
  </si>
  <si>
    <t>год</t>
  </si>
  <si>
    <t>Раздел VI. Определение налоговой базы</t>
  </si>
  <si>
    <t>Иванов Андрей Андреевич</t>
  </si>
  <si>
    <t>5022116486978</t>
  </si>
  <si>
    <t>771314996321, присвоен 15.10.2010</t>
  </si>
  <si>
    <t>28</t>
  </si>
  <si>
    <t>2011</t>
  </si>
  <si>
    <t>бессрочно</t>
  </si>
  <si>
    <t>октября</t>
  </si>
  <si>
    <t>не требуется</t>
  </si>
  <si>
    <t>40702810400000001111</t>
  </si>
  <si>
    <t>АКБ «Надежный»</t>
  </si>
  <si>
    <t>6112358</t>
  </si>
  <si>
    <t>6114583</t>
  </si>
  <si>
    <t>Иванов</t>
  </si>
  <si>
    <t>05.11.2011</t>
  </si>
  <si>
    <t>35</t>
  </si>
  <si>
    <t>Строительный песок</t>
  </si>
  <si>
    <t>м3</t>
  </si>
  <si>
    <t>25.11.2011</t>
  </si>
  <si>
    <t>45</t>
  </si>
  <si>
    <t>Транспортные расходы</t>
  </si>
  <si>
    <t>30.11.2011</t>
  </si>
  <si>
    <t>торговля</t>
  </si>
  <si>
    <t>период 201</t>
  </si>
  <si>
    <t>Компьютер</t>
  </si>
  <si>
    <t xml:space="preserve">                  14 3020000
</t>
  </si>
  <si>
    <t>22.11.2011</t>
  </si>
  <si>
    <t>ноябрь</t>
  </si>
  <si>
    <t>01.12.2011</t>
  </si>
  <si>
    <t>декабрь</t>
  </si>
  <si>
    <t>201</t>
  </si>
  <si>
    <t>Определение налоговой базы по налогу на доходы физических лиц за налоговый период 201</t>
  </si>
  <si>
    <t>Регистр прочих расходов, связанных с осуществлением предпринимательской деятельности за налоговый период 201</t>
  </si>
  <si>
    <t>02.11.2011</t>
  </si>
  <si>
    <t>Оплачена аренда за ноябрь</t>
  </si>
  <si>
    <t>679200</t>
  </si>
  <si>
    <t>Комиссия банка</t>
  </si>
  <si>
    <t>02.12.2011</t>
  </si>
  <si>
    <t>Оплачена аренда за декабрь</t>
  </si>
  <si>
    <t>28.12.2011</t>
  </si>
  <si>
    <t>Перечислены страховые взносы за сотрудника</t>
  </si>
  <si>
    <t>8-14</t>
  </si>
  <si>
    <t>Перечислены фиксированные платежи во внебюджетные фонды за 2011 год</t>
  </si>
  <si>
    <t>15-18</t>
  </si>
  <si>
    <t>30.12.2011</t>
  </si>
  <si>
    <t>732581</t>
  </si>
  <si>
    <t>ИФНС № 7713 по г. Москве</t>
  </si>
  <si>
    <t xml:space="preserve">оптовая торговля </t>
  </si>
  <si>
    <t>г. Москва, ул. Вишневского, д. 4</t>
  </si>
  <si>
    <t>127422, г. Москва, ул. Вишневского, д. 10, кв. 32</t>
  </si>
  <si>
    <t>АМС-100К версия 02 № 564939</t>
  </si>
  <si>
    <t>Авдеева Ольга Николаевна (паспорт серии 4505 № 567489 выдан ОВД Бутырского района г. Москвы 07.10.2002)</t>
  </si>
  <si>
    <t>Оплачена аренда за январь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</si>
</sst>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12"/>
      <name val="Courier New Cyr"/>
      <family val="3"/>
    </font>
    <font>
      <sz val="10"/>
      <name val="Courier New Cyr"/>
      <family val="3"/>
    </font>
    <font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Courier New Cyr"/>
      <family val="3"/>
    </font>
    <font>
      <b/>
      <i/>
      <sz val="10"/>
      <color indexed="10"/>
      <name val="Courier New Cyr"/>
      <family val="3"/>
    </font>
    <font>
      <i/>
      <sz val="10"/>
      <color indexed="10"/>
      <name val="Courier New Cy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Courier New Cyr"/>
      <family val="3"/>
    </font>
    <font>
      <b/>
      <i/>
      <sz val="10"/>
      <color rgb="FFFF0000"/>
      <name val="Courier New Cyr"/>
      <family val="3"/>
    </font>
    <font>
      <i/>
      <sz val="10"/>
      <color rgb="FFFF0000"/>
      <name val="Courier New Cy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center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vertical="top" wrapText="1"/>
    </xf>
    <xf numFmtId="1" fontId="50" fillId="0" borderId="19" xfId="0" applyNumberFormat="1" applyFont="1" applyBorder="1" applyAlignment="1">
      <alignment horizontal="center" vertical="center" wrapText="1"/>
    </xf>
    <xf numFmtId="1" fontId="50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0" fillId="0" borderId="19" xfId="0" applyNumberFormat="1" applyFont="1" applyBorder="1" applyAlignment="1">
      <alignment horizontal="center" vertical="top" wrapText="1"/>
    </xf>
    <xf numFmtId="49" fontId="50" fillId="0" borderId="20" xfId="0" applyNumberFormat="1" applyFont="1" applyBorder="1" applyAlignment="1">
      <alignment horizontal="center" vertical="top" wrapText="1"/>
    </xf>
    <xf numFmtId="49" fontId="50" fillId="0" borderId="21" xfId="0" applyNumberFormat="1" applyFont="1" applyBorder="1" applyAlignment="1">
      <alignment horizontal="center" vertical="top" wrapText="1"/>
    </xf>
    <xf numFmtId="1" fontId="50" fillId="0" borderId="19" xfId="0" applyNumberFormat="1" applyFont="1" applyBorder="1" applyAlignment="1">
      <alignment horizontal="center" vertical="top" wrapText="1"/>
    </xf>
    <xf numFmtId="1" fontId="50" fillId="0" borderId="20" xfId="0" applyNumberFormat="1" applyFont="1" applyBorder="1" applyAlignment="1">
      <alignment horizontal="center" vertical="top" wrapText="1"/>
    </xf>
    <xf numFmtId="1" fontId="50" fillId="0" borderId="21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left" vertical="top" wrapText="1"/>
    </xf>
    <xf numFmtId="1" fontId="50" fillId="0" borderId="2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5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top" wrapText="1"/>
    </xf>
    <xf numFmtId="49" fontId="50" fillId="0" borderId="15" xfId="0" applyNumberFormat="1" applyFont="1" applyBorder="1" applyAlignment="1">
      <alignment horizontal="left" vertical="top" wrapText="1"/>
    </xf>
    <xf numFmtId="49" fontId="50" fillId="0" borderId="15" xfId="0" applyNumberFormat="1" applyFont="1" applyBorder="1" applyAlignment="1">
      <alignment vertical="top" wrapText="1"/>
    </xf>
    <xf numFmtId="1" fontId="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50" fillId="0" borderId="15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vertical="center" wrapText="1"/>
    </xf>
    <xf numFmtId="1" fontId="50" fillId="0" borderId="15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0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left" vertical="center"/>
    </xf>
    <xf numFmtId="49" fontId="50" fillId="0" borderId="20" xfId="0" applyNumberFormat="1" applyFont="1" applyBorder="1" applyAlignment="1">
      <alignment horizontal="left" vertical="center"/>
    </xf>
    <xf numFmtId="49" fontId="50" fillId="0" borderId="21" xfId="0" applyNumberFormat="1" applyFont="1" applyBorder="1" applyAlignment="1">
      <alignment horizontal="left" vertical="center"/>
    </xf>
    <xf numFmtId="2" fontId="50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1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50" fillId="0" borderId="19" xfId="0" applyNumberFormat="1" applyFont="1" applyBorder="1" applyAlignment="1">
      <alignment vertical="center" wrapText="1"/>
    </xf>
    <xf numFmtId="49" fontId="50" fillId="0" borderId="20" xfId="0" applyNumberFormat="1" applyFont="1" applyBorder="1" applyAlignment="1">
      <alignment vertical="center" wrapText="1"/>
    </xf>
    <xf numFmtId="49" fontId="50" fillId="0" borderId="2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showGridLines="0" tabSelected="1" zoomScalePageLayoutView="0" workbookViewId="0" topLeftCell="A4">
      <selection activeCell="O28" sqref="O28:BE28"/>
    </sheetView>
  </sheetViews>
  <sheetFormatPr defaultColWidth="2.25390625" defaultRowHeight="12.75"/>
  <cols>
    <col min="1" max="2" width="2.25390625" style="2" customWidth="1"/>
    <col min="3" max="3" width="3.00390625" style="2" customWidth="1"/>
    <col min="4" max="20" width="2.25390625" style="2" customWidth="1"/>
    <col min="21" max="21" width="1.625" style="2" customWidth="1"/>
    <col min="22" max="22" width="8.75390625" style="2" customWidth="1"/>
    <col min="23" max="31" width="2.25390625" style="2" customWidth="1"/>
    <col min="32" max="33" width="3.25390625" style="2" customWidth="1"/>
    <col min="34" max="34" width="2.25390625" style="2" customWidth="1"/>
    <col min="35" max="35" width="3.625" style="2" customWidth="1"/>
    <col min="36" max="16384" width="2.25390625" style="2" customWidth="1"/>
  </cols>
  <sheetData>
    <row r="1" spans="1:57" ht="15">
      <c r="A1" s="52" t="s">
        <v>188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5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ht="16.5">
      <c r="A4" s="46" t="s">
        <v>190</v>
      </c>
      <c r="B4" s="46"/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6" t="s">
        <v>191</v>
      </c>
      <c r="N4" s="46"/>
      <c r="O4" s="46"/>
      <c r="P4" s="53"/>
      <c r="Q4" s="53"/>
      <c r="R4" s="53"/>
      <c r="S4" s="53"/>
      <c r="T4" s="53"/>
      <c r="U4" s="54" t="s">
        <v>192</v>
      </c>
      <c r="V4" s="54"/>
      <c r="W4" s="53"/>
      <c r="X4" s="53"/>
      <c r="Y4" s="53"/>
      <c r="Z4" s="53"/>
      <c r="AA4" s="53"/>
      <c r="AB4" s="53"/>
      <c r="AC4" s="53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ht="12.75">
      <c r="A6" s="42" t="s">
        <v>193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6.5">
      <c r="A8" s="43" t="s">
        <v>194</v>
      </c>
      <c r="B8" s="43"/>
      <c r="C8" s="43"/>
      <c r="D8" s="43"/>
      <c r="E8" s="43"/>
      <c r="F8" s="43"/>
      <c r="G8" s="43"/>
      <c r="H8" s="43"/>
      <c r="I8" s="43"/>
      <c r="J8" s="47" t="s">
        <v>250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6.5">
      <c r="A10" s="43" t="s">
        <v>195</v>
      </c>
      <c r="B10" s="43"/>
      <c r="C10" s="43"/>
      <c r="D10" s="43"/>
      <c r="E10" s="43"/>
      <c r="F10" s="43"/>
      <c r="G10" s="43"/>
      <c r="H10" s="43"/>
      <c r="I10" s="43"/>
      <c r="J10" s="48" t="s">
        <v>252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6.5">
      <c r="A12" s="43" t="s">
        <v>196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8" t="s">
        <v>295</v>
      </c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6.5">
      <c r="A14" s="43" t="s">
        <v>197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7" t="s">
        <v>251</v>
      </c>
      <c r="W14" s="47"/>
      <c r="X14" s="47"/>
      <c r="Y14" s="47"/>
      <c r="Z14" s="47"/>
      <c r="AA14" s="47"/>
      <c r="AB14" s="46" t="s">
        <v>210</v>
      </c>
      <c r="AC14" s="46"/>
      <c r="AD14" s="46"/>
      <c r="AE14" s="14" t="s">
        <v>208</v>
      </c>
      <c r="AF14" s="18" t="s">
        <v>253</v>
      </c>
      <c r="AG14" s="16" t="s">
        <v>208</v>
      </c>
      <c r="AH14" s="47" t="s">
        <v>256</v>
      </c>
      <c r="AI14" s="47"/>
      <c r="AJ14" s="47"/>
      <c r="AK14" s="47"/>
      <c r="AL14" s="15"/>
      <c r="AM14" s="47" t="s">
        <v>254</v>
      </c>
      <c r="AN14" s="47"/>
      <c r="AO14" s="47"/>
      <c r="AP14" s="50" t="s">
        <v>211</v>
      </c>
      <c r="AQ14" s="50"/>
      <c r="AR14" s="50"/>
      <c r="AS14" s="50"/>
      <c r="AT14" s="50"/>
      <c r="AU14" s="48" t="s">
        <v>255</v>
      </c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6.5">
      <c r="A16" s="43" t="s">
        <v>198</v>
      </c>
      <c r="B16" s="43"/>
      <c r="C16" s="43"/>
      <c r="D16" s="43"/>
      <c r="E16" s="43"/>
      <c r="F16" s="43"/>
      <c r="G16" s="43"/>
      <c r="H16" s="48" t="s">
        <v>295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6.5">
      <c r="A18" s="43" t="s">
        <v>199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8" t="s">
        <v>296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6.5">
      <c r="A20" s="43" t="s">
        <v>200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8" t="s">
        <v>257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6.5">
      <c r="A22" s="43" t="s">
        <v>201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8" t="s">
        <v>258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6.5">
      <c r="A24" s="43" t="s">
        <v>202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8" t="s">
        <v>259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6.5">
      <c r="A26" s="43" t="s">
        <v>203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8" t="s">
        <v>299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6.5">
      <c r="A28" s="43" t="s">
        <v>204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8" t="s">
        <v>297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6.5">
      <c r="A30" s="43" t="s">
        <v>205</v>
      </c>
      <c r="B30" s="43"/>
      <c r="C30" s="43"/>
      <c r="D30" s="43"/>
      <c r="E30" s="47" t="s">
        <v>260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6" t="s">
        <v>212</v>
      </c>
      <c r="X30" s="46"/>
      <c r="Y30" s="46"/>
      <c r="Z30" s="46"/>
      <c r="AA30" s="46"/>
      <c r="AB30" s="47" t="s">
        <v>261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3" t="s">
        <v>213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6.5">
      <c r="A32" s="43" t="s">
        <v>206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8" t="s">
        <v>298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6.5">
      <c r="A34" s="43" t="s">
        <v>207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8" t="s">
        <v>262</v>
      </c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1" t="s">
        <v>214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6.5">
      <c r="A37" s="49" t="s">
        <v>208</v>
      </c>
      <c r="B37" s="49"/>
      <c r="C37" s="18" t="s">
        <v>253</v>
      </c>
      <c r="D37" s="16" t="s">
        <v>208</v>
      </c>
      <c r="E37" s="47" t="s">
        <v>256</v>
      </c>
      <c r="F37" s="47"/>
      <c r="G37" s="47"/>
      <c r="H37" s="47"/>
      <c r="I37" s="47"/>
      <c r="J37" s="47"/>
      <c r="K37" s="49" t="s">
        <v>59</v>
      </c>
      <c r="L37" s="49"/>
      <c r="M37" s="47" t="s">
        <v>14</v>
      </c>
      <c r="N37" s="47"/>
      <c r="O37" s="43" t="s">
        <v>209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2.75">
      <c r="A42" s="42" t="s">
        <v>215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2.75">
      <c r="A43" s="42" t="s">
        <v>216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4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8" ht="12.75">
      <c r="A45" s="44" t="s">
        <v>217</v>
      </c>
      <c r="B45" s="44"/>
      <c r="C45" s="44"/>
      <c r="D45" s="44"/>
      <c r="E45" s="44"/>
      <c r="F45" s="44"/>
      <c r="G45" s="44"/>
      <c r="H45" s="45" t="s">
        <v>215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 t="s">
        <v>218</v>
      </c>
      <c r="AY45" s="45"/>
      <c r="AZ45" s="45"/>
      <c r="BA45" s="45"/>
      <c r="BB45" s="45"/>
      <c r="BC45" s="45"/>
      <c r="BD45" s="45"/>
      <c r="BE45" s="45"/>
      <c r="BF45" s="17"/>
    </row>
    <row r="46" spans="1:58" ht="1.5" customHeight="1">
      <c r="A46" s="55"/>
      <c r="B46" s="56"/>
      <c r="C46" s="56"/>
      <c r="D46" s="56"/>
      <c r="E46" s="56"/>
      <c r="F46" s="56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5"/>
      <c r="AY46" s="56"/>
      <c r="AZ46" s="56"/>
      <c r="BA46" s="56"/>
      <c r="BB46" s="56"/>
      <c r="BC46" s="56"/>
      <c r="BD46" s="56"/>
      <c r="BE46" s="57"/>
      <c r="BF46" s="17"/>
    </row>
    <row r="47" spans="1:57" ht="13.5">
      <c r="A47" s="59"/>
      <c r="B47" s="60"/>
      <c r="C47" s="60"/>
      <c r="D47" s="60"/>
      <c r="E47" s="60"/>
      <c r="F47" s="60"/>
      <c r="G47" s="61"/>
      <c r="H47" s="62" t="s">
        <v>219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4"/>
      <c r="AX47" s="65"/>
      <c r="AY47" s="66"/>
      <c r="AZ47" s="66"/>
      <c r="BA47" s="66"/>
      <c r="BB47" s="66"/>
      <c r="BC47" s="66"/>
      <c r="BD47" s="66"/>
      <c r="BE47" s="67"/>
    </row>
    <row r="48" spans="1:57" ht="6.75" customHeight="1">
      <c r="A48" s="24"/>
      <c r="B48" s="25"/>
      <c r="C48" s="25"/>
      <c r="D48" s="25"/>
      <c r="E48" s="25"/>
      <c r="F48" s="25"/>
      <c r="G48" s="26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28"/>
      <c r="AY48" s="29"/>
      <c r="AZ48" s="29"/>
      <c r="BA48" s="29"/>
      <c r="BB48" s="29"/>
      <c r="BC48" s="29"/>
      <c r="BD48" s="29"/>
      <c r="BE48" s="30"/>
    </row>
    <row r="49" spans="1:57" ht="13.5">
      <c r="A49" s="24" t="s">
        <v>220</v>
      </c>
      <c r="B49" s="25"/>
      <c r="C49" s="25"/>
      <c r="D49" s="25"/>
      <c r="E49" s="25"/>
      <c r="F49" s="25"/>
      <c r="G49" s="26"/>
      <c r="H49" s="32" t="s">
        <v>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28"/>
      <c r="AY49" s="29"/>
      <c r="AZ49" s="29"/>
      <c r="BA49" s="29"/>
      <c r="BB49" s="29"/>
      <c r="BC49" s="29"/>
      <c r="BD49" s="29"/>
      <c r="BE49" s="30"/>
    </row>
    <row r="50" spans="1:57" ht="4.5" customHeight="1">
      <c r="A50" s="24"/>
      <c r="B50" s="25"/>
      <c r="C50" s="25"/>
      <c r="D50" s="25"/>
      <c r="E50" s="25"/>
      <c r="F50" s="25"/>
      <c r="G50" s="26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28"/>
      <c r="AY50" s="29"/>
      <c r="AZ50" s="29"/>
      <c r="BA50" s="29"/>
      <c r="BB50" s="29"/>
      <c r="BC50" s="29"/>
      <c r="BD50" s="29"/>
      <c r="BE50" s="30"/>
    </row>
    <row r="51" spans="1:57" ht="13.5">
      <c r="A51" s="24" t="s">
        <v>221</v>
      </c>
      <c r="B51" s="25"/>
      <c r="C51" s="25"/>
      <c r="D51" s="25"/>
      <c r="E51" s="25"/>
      <c r="F51" s="25"/>
      <c r="G51" s="26"/>
      <c r="H51" s="32" t="s">
        <v>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28"/>
      <c r="AY51" s="29"/>
      <c r="AZ51" s="29"/>
      <c r="BA51" s="29"/>
      <c r="BB51" s="29"/>
      <c r="BC51" s="29"/>
      <c r="BD51" s="29"/>
      <c r="BE51" s="30"/>
    </row>
    <row r="52" spans="1:57" ht="4.5" customHeight="1">
      <c r="A52" s="24"/>
      <c r="B52" s="25"/>
      <c r="C52" s="25"/>
      <c r="D52" s="25"/>
      <c r="E52" s="25"/>
      <c r="F52" s="25"/>
      <c r="G52" s="26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28"/>
      <c r="AY52" s="29"/>
      <c r="AZ52" s="29"/>
      <c r="BA52" s="29"/>
      <c r="BB52" s="29"/>
      <c r="BC52" s="29"/>
      <c r="BD52" s="29"/>
      <c r="BE52" s="30"/>
    </row>
    <row r="53" spans="1:57" ht="13.5">
      <c r="A53" s="24" t="s">
        <v>47</v>
      </c>
      <c r="B53" s="25"/>
      <c r="C53" s="25"/>
      <c r="D53" s="25"/>
      <c r="E53" s="25"/>
      <c r="F53" s="25"/>
      <c r="G53" s="26"/>
      <c r="H53" s="32" t="s">
        <v>46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28"/>
      <c r="AY53" s="29"/>
      <c r="AZ53" s="29"/>
      <c r="BA53" s="29"/>
      <c r="BB53" s="29"/>
      <c r="BC53" s="29"/>
      <c r="BD53" s="29"/>
      <c r="BE53" s="30"/>
    </row>
    <row r="54" spans="1:57" ht="4.5" customHeight="1">
      <c r="A54" s="24"/>
      <c r="B54" s="25"/>
      <c r="C54" s="25"/>
      <c r="D54" s="25"/>
      <c r="E54" s="25"/>
      <c r="F54" s="25"/>
      <c r="G54" s="26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28"/>
      <c r="AY54" s="29"/>
      <c r="AZ54" s="29"/>
      <c r="BA54" s="29"/>
      <c r="BB54" s="29"/>
      <c r="BC54" s="29"/>
      <c r="BD54" s="29"/>
      <c r="BE54" s="30"/>
    </row>
    <row r="55" spans="1:57" ht="13.5">
      <c r="A55" s="24" t="s">
        <v>222</v>
      </c>
      <c r="B55" s="25"/>
      <c r="C55" s="25"/>
      <c r="D55" s="25"/>
      <c r="E55" s="25"/>
      <c r="F55" s="25"/>
      <c r="G55" s="26"/>
      <c r="H55" s="32" t="s">
        <v>49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28"/>
      <c r="AY55" s="29"/>
      <c r="AZ55" s="29"/>
      <c r="BA55" s="29"/>
      <c r="BB55" s="29"/>
      <c r="BC55" s="29"/>
      <c r="BD55" s="29"/>
      <c r="BE55" s="30"/>
    </row>
    <row r="56" spans="1:57" ht="4.5" customHeight="1">
      <c r="A56" s="24"/>
      <c r="B56" s="25"/>
      <c r="C56" s="25"/>
      <c r="D56" s="25"/>
      <c r="E56" s="25"/>
      <c r="F56" s="25"/>
      <c r="G56" s="26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28"/>
      <c r="AY56" s="29"/>
      <c r="AZ56" s="29"/>
      <c r="BA56" s="29"/>
      <c r="BB56" s="29"/>
      <c r="BC56" s="29"/>
      <c r="BD56" s="29"/>
      <c r="BE56" s="30"/>
    </row>
    <row r="57" spans="1:57" ht="13.5">
      <c r="A57" s="24" t="s">
        <v>223</v>
      </c>
      <c r="B57" s="25"/>
      <c r="C57" s="25"/>
      <c r="D57" s="25"/>
      <c r="E57" s="25"/>
      <c r="F57" s="25"/>
      <c r="G57" s="26"/>
      <c r="H57" s="32" t="s">
        <v>49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28"/>
      <c r="AY57" s="29"/>
      <c r="AZ57" s="29"/>
      <c r="BA57" s="29"/>
      <c r="BB57" s="29"/>
      <c r="BC57" s="29"/>
      <c r="BD57" s="29"/>
      <c r="BE57" s="30"/>
    </row>
    <row r="58" spans="1:57" ht="4.5" customHeight="1">
      <c r="A58" s="24"/>
      <c r="B58" s="25"/>
      <c r="C58" s="25"/>
      <c r="D58" s="25"/>
      <c r="E58" s="25"/>
      <c r="F58" s="25"/>
      <c r="G58" s="2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28"/>
      <c r="AY58" s="29"/>
      <c r="AZ58" s="29"/>
      <c r="BA58" s="29"/>
      <c r="BB58" s="29"/>
      <c r="BC58" s="29"/>
      <c r="BD58" s="29"/>
      <c r="BE58" s="30"/>
    </row>
    <row r="59" spans="1:57" ht="19.5" customHeight="1">
      <c r="A59" s="24" t="s">
        <v>224</v>
      </c>
      <c r="B59" s="25"/>
      <c r="C59" s="25"/>
      <c r="D59" s="25"/>
      <c r="E59" s="25"/>
      <c r="F59" s="25"/>
      <c r="G59" s="26"/>
      <c r="H59" s="41" t="s">
        <v>169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28"/>
      <c r="AY59" s="29"/>
      <c r="AZ59" s="29"/>
      <c r="BA59" s="29"/>
      <c r="BB59" s="29"/>
      <c r="BC59" s="29"/>
      <c r="BD59" s="29"/>
      <c r="BE59" s="30"/>
    </row>
    <row r="60" spans="1:57" ht="4.5" customHeight="1">
      <c r="A60" s="24"/>
      <c r="B60" s="25"/>
      <c r="C60" s="25"/>
      <c r="D60" s="25"/>
      <c r="E60" s="25"/>
      <c r="F60" s="25"/>
      <c r="G60" s="2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28"/>
      <c r="AY60" s="29"/>
      <c r="AZ60" s="29"/>
      <c r="BA60" s="29"/>
      <c r="BB60" s="29"/>
      <c r="BC60" s="29"/>
      <c r="BD60" s="29"/>
      <c r="BE60" s="30"/>
    </row>
    <row r="61" spans="1:57" ht="21" customHeight="1">
      <c r="A61" s="24" t="s">
        <v>225</v>
      </c>
      <c r="B61" s="25"/>
      <c r="C61" s="25"/>
      <c r="D61" s="25"/>
      <c r="E61" s="25"/>
      <c r="F61" s="25"/>
      <c r="G61" s="26"/>
      <c r="H61" s="41" t="s">
        <v>187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28"/>
      <c r="AY61" s="29"/>
      <c r="AZ61" s="29"/>
      <c r="BA61" s="29"/>
      <c r="BB61" s="29"/>
      <c r="BC61" s="29"/>
      <c r="BD61" s="29"/>
      <c r="BE61" s="30"/>
    </row>
    <row r="62" spans="1:57" ht="4.5" customHeight="1">
      <c r="A62" s="24"/>
      <c r="B62" s="25"/>
      <c r="C62" s="25"/>
      <c r="D62" s="25"/>
      <c r="E62" s="25"/>
      <c r="F62" s="25"/>
      <c r="G62" s="26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28"/>
      <c r="AY62" s="29"/>
      <c r="AZ62" s="29"/>
      <c r="BA62" s="29"/>
      <c r="BB62" s="29"/>
      <c r="BC62" s="29"/>
      <c r="BD62" s="29"/>
      <c r="BE62" s="30"/>
    </row>
    <row r="63" spans="1:57" ht="22.5" customHeight="1">
      <c r="A63" s="24" t="s">
        <v>226</v>
      </c>
      <c r="B63" s="25"/>
      <c r="C63" s="25"/>
      <c r="D63" s="25"/>
      <c r="E63" s="25"/>
      <c r="F63" s="25"/>
      <c r="G63" s="26"/>
      <c r="H63" s="41" t="s">
        <v>68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28"/>
      <c r="AY63" s="29"/>
      <c r="AZ63" s="29"/>
      <c r="BA63" s="29"/>
      <c r="BB63" s="29"/>
      <c r="BC63" s="29"/>
      <c r="BD63" s="29"/>
      <c r="BE63" s="30"/>
    </row>
    <row r="64" spans="1:57" ht="4.5" customHeight="1">
      <c r="A64" s="24"/>
      <c r="B64" s="25"/>
      <c r="C64" s="25"/>
      <c r="D64" s="25"/>
      <c r="E64" s="25"/>
      <c r="F64" s="25"/>
      <c r="G64" s="26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28"/>
      <c r="AY64" s="29"/>
      <c r="AZ64" s="29"/>
      <c r="BA64" s="29"/>
      <c r="BB64" s="29"/>
      <c r="BC64" s="29"/>
      <c r="BD64" s="29"/>
      <c r="BE64" s="30"/>
    </row>
    <row r="65" spans="1:57" ht="20.25" customHeight="1">
      <c r="A65" s="24" t="s">
        <v>227</v>
      </c>
      <c r="B65" s="25"/>
      <c r="C65" s="25"/>
      <c r="D65" s="25"/>
      <c r="E65" s="25"/>
      <c r="F65" s="25"/>
      <c r="G65" s="26"/>
      <c r="H65" s="41" t="s">
        <v>68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28"/>
      <c r="AY65" s="29"/>
      <c r="AZ65" s="29"/>
      <c r="BA65" s="29"/>
      <c r="BB65" s="29"/>
      <c r="BC65" s="29"/>
      <c r="BD65" s="29"/>
      <c r="BE65" s="30"/>
    </row>
    <row r="66" spans="1:57" ht="4.5" customHeight="1">
      <c r="A66" s="24"/>
      <c r="B66" s="25"/>
      <c r="C66" s="25"/>
      <c r="D66" s="25"/>
      <c r="E66" s="25"/>
      <c r="F66" s="25"/>
      <c r="G66" s="26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28"/>
      <c r="AY66" s="29"/>
      <c r="AZ66" s="29"/>
      <c r="BA66" s="29"/>
      <c r="BB66" s="29"/>
      <c r="BC66" s="29"/>
      <c r="BD66" s="29"/>
      <c r="BE66" s="30"/>
    </row>
    <row r="67" spans="1:57" ht="13.5">
      <c r="A67" s="24" t="s">
        <v>228</v>
      </c>
      <c r="B67" s="25"/>
      <c r="C67" s="25"/>
      <c r="D67" s="25"/>
      <c r="E67" s="25"/>
      <c r="F67" s="25"/>
      <c r="G67" s="26"/>
      <c r="H67" s="32" t="s">
        <v>70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28"/>
      <c r="AY67" s="29"/>
      <c r="AZ67" s="29"/>
      <c r="BA67" s="29"/>
      <c r="BB67" s="29"/>
      <c r="BC67" s="29"/>
      <c r="BD67" s="29"/>
      <c r="BE67" s="30"/>
    </row>
    <row r="68" spans="1:57" ht="4.5" customHeight="1">
      <c r="A68" s="24"/>
      <c r="B68" s="25"/>
      <c r="C68" s="25"/>
      <c r="D68" s="25"/>
      <c r="E68" s="25"/>
      <c r="F68" s="25"/>
      <c r="G68" s="26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28"/>
      <c r="AY68" s="29"/>
      <c r="AZ68" s="29"/>
      <c r="BA68" s="29"/>
      <c r="BB68" s="29"/>
      <c r="BC68" s="29"/>
      <c r="BD68" s="29"/>
      <c r="BE68" s="30"/>
    </row>
    <row r="69" spans="1:57" ht="13.5">
      <c r="A69" s="24" t="s">
        <v>229</v>
      </c>
      <c r="B69" s="25"/>
      <c r="C69" s="25"/>
      <c r="D69" s="25"/>
      <c r="E69" s="25"/>
      <c r="F69" s="25"/>
      <c r="G69" s="26"/>
      <c r="H69" s="32" t="s">
        <v>70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28"/>
      <c r="AY69" s="29"/>
      <c r="AZ69" s="29"/>
      <c r="BA69" s="29"/>
      <c r="BB69" s="29"/>
      <c r="BC69" s="29"/>
      <c r="BD69" s="29"/>
      <c r="BE69" s="30"/>
    </row>
    <row r="70" spans="1:57" ht="4.5" customHeight="1">
      <c r="A70" s="24"/>
      <c r="B70" s="25"/>
      <c r="C70" s="25"/>
      <c r="D70" s="25"/>
      <c r="E70" s="25"/>
      <c r="F70" s="25"/>
      <c r="G70" s="26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28"/>
      <c r="AY70" s="29"/>
      <c r="AZ70" s="29"/>
      <c r="BA70" s="29"/>
      <c r="BB70" s="29"/>
      <c r="BC70" s="29"/>
      <c r="BD70" s="29"/>
      <c r="BE70" s="30"/>
    </row>
    <row r="71" spans="1:57" ht="13.5">
      <c r="A71" s="24" t="s">
        <v>230</v>
      </c>
      <c r="B71" s="25"/>
      <c r="C71" s="25"/>
      <c r="D71" s="25"/>
      <c r="E71" s="25"/>
      <c r="F71" s="25"/>
      <c r="G71" s="26"/>
      <c r="H71" s="32" t="s">
        <v>92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28"/>
      <c r="AY71" s="29"/>
      <c r="AZ71" s="29"/>
      <c r="BA71" s="29"/>
      <c r="BB71" s="29"/>
      <c r="BC71" s="29"/>
      <c r="BD71" s="29"/>
      <c r="BE71" s="30"/>
    </row>
    <row r="72" spans="1:57" ht="4.5" customHeight="1">
      <c r="A72" s="24"/>
      <c r="B72" s="25"/>
      <c r="C72" s="25"/>
      <c r="D72" s="25"/>
      <c r="E72" s="25"/>
      <c r="F72" s="25"/>
      <c r="G72" s="26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8"/>
      <c r="AY72" s="29"/>
      <c r="AZ72" s="29"/>
      <c r="BA72" s="29"/>
      <c r="BB72" s="29"/>
      <c r="BC72" s="29"/>
      <c r="BD72" s="29"/>
      <c r="BE72" s="30"/>
    </row>
    <row r="73" spans="1:57" ht="13.5">
      <c r="A73" s="24" t="s">
        <v>231</v>
      </c>
      <c r="B73" s="25"/>
      <c r="C73" s="25"/>
      <c r="D73" s="25"/>
      <c r="E73" s="25"/>
      <c r="F73" s="25"/>
      <c r="G73" s="26"/>
      <c r="H73" s="32" t="s">
        <v>92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28"/>
      <c r="AY73" s="29"/>
      <c r="AZ73" s="29"/>
      <c r="BA73" s="29"/>
      <c r="BB73" s="29"/>
      <c r="BC73" s="29"/>
      <c r="BD73" s="29"/>
      <c r="BE73" s="30"/>
    </row>
    <row r="74" spans="1:57" ht="6.75" customHeight="1">
      <c r="A74" s="24"/>
      <c r="B74" s="25"/>
      <c r="C74" s="25"/>
      <c r="D74" s="25"/>
      <c r="E74" s="25"/>
      <c r="F74" s="25"/>
      <c r="G74" s="2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28"/>
      <c r="AY74" s="29"/>
      <c r="AZ74" s="29"/>
      <c r="BA74" s="29"/>
      <c r="BB74" s="29"/>
      <c r="BC74" s="29"/>
      <c r="BD74" s="29"/>
      <c r="BE74" s="30"/>
    </row>
    <row r="75" spans="1:57" ht="13.5">
      <c r="A75" s="24"/>
      <c r="B75" s="25"/>
      <c r="C75" s="25"/>
      <c r="D75" s="25"/>
      <c r="E75" s="25"/>
      <c r="F75" s="25"/>
      <c r="G75" s="26"/>
      <c r="H75" s="27" t="s">
        <v>232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8"/>
      <c r="AY75" s="29"/>
      <c r="AZ75" s="29"/>
      <c r="BA75" s="29"/>
      <c r="BB75" s="29"/>
      <c r="BC75" s="29"/>
      <c r="BD75" s="29"/>
      <c r="BE75" s="30"/>
    </row>
    <row r="76" spans="1:57" ht="6.75" customHeight="1">
      <c r="A76" s="24"/>
      <c r="B76" s="25"/>
      <c r="C76" s="25"/>
      <c r="D76" s="25"/>
      <c r="E76" s="25"/>
      <c r="F76" s="25"/>
      <c r="G76" s="2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8"/>
      <c r="AY76" s="29"/>
      <c r="AZ76" s="29"/>
      <c r="BA76" s="29"/>
      <c r="BB76" s="29"/>
      <c r="BC76" s="29"/>
      <c r="BD76" s="29"/>
      <c r="BE76" s="30"/>
    </row>
    <row r="77" spans="1:57" ht="13.5">
      <c r="A77" s="24" t="s">
        <v>98</v>
      </c>
      <c r="B77" s="25"/>
      <c r="C77" s="25"/>
      <c r="D77" s="25"/>
      <c r="E77" s="25"/>
      <c r="F77" s="25"/>
      <c r="G77" s="26"/>
      <c r="H77" s="32" t="s">
        <v>235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28"/>
      <c r="AY77" s="29"/>
      <c r="AZ77" s="29"/>
      <c r="BA77" s="29"/>
      <c r="BB77" s="29"/>
      <c r="BC77" s="29"/>
      <c r="BD77" s="29"/>
      <c r="BE77" s="30"/>
    </row>
    <row r="78" spans="1:57" ht="13.5">
      <c r="A78" s="24"/>
      <c r="B78" s="25"/>
      <c r="C78" s="25"/>
      <c r="D78" s="25"/>
      <c r="E78" s="25"/>
      <c r="F78" s="25"/>
      <c r="G78" s="26"/>
      <c r="H78" s="32" t="s">
        <v>236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13"/>
      <c r="V78" s="32" t="s">
        <v>209</v>
      </c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28"/>
      <c r="AY78" s="29"/>
      <c r="AZ78" s="29"/>
      <c r="BA78" s="29"/>
      <c r="BB78" s="29"/>
      <c r="BC78" s="29"/>
      <c r="BD78" s="29"/>
      <c r="BE78" s="30"/>
    </row>
    <row r="79" spans="1:57" ht="4.5" customHeight="1">
      <c r="A79" s="24"/>
      <c r="B79" s="25"/>
      <c r="C79" s="25"/>
      <c r="D79" s="25"/>
      <c r="E79" s="25"/>
      <c r="F79" s="25"/>
      <c r="G79" s="2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28"/>
      <c r="AY79" s="29"/>
      <c r="AZ79" s="29"/>
      <c r="BA79" s="29"/>
      <c r="BB79" s="29"/>
      <c r="BC79" s="29"/>
      <c r="BD79" s="29"/>
      <c r="BE79" s="30"/>
    </row>
    <row r="80" spans="1:57" ht="13.5">
      <c r="A80" s="24" t="s">
        <v>115</v>
      </c>
      <c r="B80" s="25"/>
      <c r="C80" s="25"/>
      <c r="D80" s="25"/>
      <c r="E80" s="25"/>
      <c r="F80" s="25"/>
      <c r="G80" s="26"/>
      <c r="H80" s="32" t="s">
        <v>237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8"/>
      <c r="AY80" s="29"/>
      <c r="AZ80" s="29"/>
      <c r="BA80" s="29"/>
      <c r="BB80" s="29"/>
      <c r="BC80" s="29"/>
      <c r="BD80" s="29"/>
      <c r="BE80" s="30"/>
    </row>
    <row r="81" spans="1:57" ht="13.5">
      <c r="A81" s="24"/>
      <c r="B81" s="25"/>
      <c r="C81" s="25"/>
      <c r="D81" s="25"/>
      <c r="E81" s="25"/>
      <c r="F81" s="25"/>
      <c r="G81" s="26"/>
      <c r="H81" s="32" t="s">
        <v>238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13"/>
      <c r="AO81" s="32" t="s">
        <v>209</v>
      </c>
      <c r="AP81" s="32"/>
      <c r="AQ81" s="32"/>
      <c r="AR81" s="32"/>
      <c r="AS81" s="32"/>
      <c r="AT81" s="32"/>
      <c r="AU81" s="32"/>
      <c r="AV81" s="32"/>
      <c r="AW81" s="32"/>
      <c r="AX81" s="28"/>
      <c r="AY81" s="29"/>
      <c r="AZ81" s="29"/>
      <c r="BA81" s="29"/>
      <c r="BB81" s="29"/>
      <c r="BC81" s="29"/>
      <c r="BD81" s="29"/>
      <c r="BE81" s="30"/>
    </row>
    <row r="82" spans="1:57" ht="6.75" customHeight="1">
      <c r="A82" s="24"/>
      <c r="B82" s="25"/>
      <c r="C82" s="25"/>
      <c r="D82" s="25"/>
      <c r="E82" s="25"/>
      <c r="F82" s="25"/>
      <c r="G82" s="26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28"/>
      <c r="AY82" s="29"/>
      <c r="AZ82" s="29"/>
      <c r="BA82" s="29"/>
      <c r="BB82" s="29"/>
      <c r="BC82" s="29"/>
      <c r="BD82" s="29"/>
      <c r="BE82" s="30"/>
    </row>
    <row r="83" spans="1:57" ht="13.5">
      <c r="A83" s="24"/>
      <c r="B83" s="25"/>
      <c r="C83" s="25"/>
      <c r="D83" s="25"/>
      <c r="E83" s="25"/>
      <c r="F83" s="25"/>
      <c r="G83" s="26"/>
      <c r="H83" s="27" t="s">
        <v>233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8"/>
      <c r="AY83" s="29"/>
      <c r="AZ83" s="29"/>
      <c r="BA83" s="29"/>
      <c r="BB83" s="29"/>
      <c r="BC83" s="29"/>
      <c r="BD83" s="29"/>
      <c r="BE83" s="30"/>
    </row>
    <row r="84" spans="1:57" ht="13.5">
      <c r="A84" s="24"/>
      <c r="B84" s="25"/>
      <c r="C84" s="25"/>
      <c r="D84" s="25"/>
      <c r="E84" s="25"/>
      <c r="F84" s="25"/>
      <c r="G84" s="26"/>
      <c r="H84" s="27" t="s">
        <v>234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8"/>
      <c r="AY84" s="29"/>
      <c r="AZ84" s="29"/>
      <c r="BA84" s="29"/>
      <c r="BB84" s="29"/>
      <c r="BC84" s="29"/>
      <c r="BD84" s="29"/>
      <c r="BE84" s="30"/>
    </row>
    <row r="85" spans="1:57" ht="6.75" customHeight="1">
      <c r="A85" s="24"/>
      <c r="B85" s="25"/>
      <c r="C85" s="25"/>
      <c r="D85" s="25"/>
      <c r="E85" s="25"/>
      <c r="F85" s="25"/>
      <c r="G85" s="2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28"/>
      <c r="AY85" s="29"/>
      <c r="AZ85" s="29"/>
      <c r="BA85" s="29"/>
      <c r="BB85" s="29"/>
      <c r="BC85" s="29"/>
      <c r="BD85" s="29"/>
      <c r="BE85" s="30"/>
    </row>
    <row r="86" spans="1:57" ht="13.5">
      <c r="A86" s="24" t="s">
        <v>117</v>
      </c>
      <c r="B86" s="25"/>
      <c r="C86" s="25"/>
      <c r="D86" s="25"/>
      <c r="E86" s="25"/>
      <c r="F86" s="25"/>
      <c r="G86" s="26"/>
      <c r="H86" s="32" t="s">
        <v>240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28"/>
      <c r="AY86" s="29"/>
      <c r="AZ86" s="29"/>
      <c r="BA86" s="29"/>
      <c r="BB86" s="29"/>
      <c r="BC86" s="29"/>
      <c r="BD86" s="29"/>
      <c r="BE86" s="30"/>
    </row>
    <row r="87" spans="1:57" ht="13.5">
      <c r="A87" s="24"/>
      <c r="B87" s="25"/>
      <c r="C87" s="25"/>
      <c r="D87" s="25"/>
      <c r="E87" s="25"/>
      <c r="F87" s="25"/>
      <c r="G87" s="26"/>
      <c r="H87" s="31" t="s">
        <v>241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3"/>
      <c r="AG87" s="32" t="s">
        <v>209</v>
      </c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28"/>
      <c r="AY87" s="29"/>
      <c r="AZ87" s="29"/>
      <c r="BA87" s="29"/>
      <c r="BB87" s="29"/>
      <c r="BC87" s="29"/>
      <c r="BD87" s="29"/>
      <c r="BE87" s="30"/>
    </row>
    <row r="88" spans="1:57" ht="6.75" customHeight="1">
      <c r="A88" s="24"/>
      <c r="B88" s="25"/>
      <c r="C88" s="25"/>
      <c r="D88" s="25"/>
      <c r="E88" s="25"/>
      <c r="F88" s="25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29"/>
      <c r="AZ88" s="29"/>
      <c r="BA88" s="29"/>
      <c r="BB88" s="29"/>
      <c r="BC88" s="29"/>
      <c r="BD88" s="29"/>
      <c r="BE88" s="30"/>
    </row>
    <row r="89" spans="1:57" ht="13.5">
      <c r="A89" s="24"/>
      <c r="B89" s="25"/>
      <c r="C89" s="25"/>
      <c r="D89" s="25"/>
      <c r="E89" s="25"/>
      <c r="F89" s="25"/>
      <c r="G89" s="26"/>
      <c r="H89" s="27" t="s">
        <v>239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8"/>
      <c r="AY89" s="29"/>
      <c r="AZ89" s="29"/>
      <c r="BA89" s="29"/>
      <c r="BB89" s="29"/>
      <c r="BC89" s="29"/>
      <c r="BD89" s="29"/>
      <c r="BE89" s="30"/>
    </row>
    <row r="90" spans="1:57" ht="6.75" customHeight="1">
      <c r="A90" s="24"/>
      <c r="B90" s="25"/>
      <c r="C90" s="25"/>
      <c r="D90" s="25"/>
      <c r="E90" s="25"/>
      <c r="F90" s="25"/>
      <c r="G90" s="2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8"/>
      <c r="AY90" s="29"/>
      <c r="AZ90" s="29"/>
      <c r="BA90" s="29"/>
      <c r="BB90" s="29"/>
      <c r="BC90" s="29"/>
      <c r="BD90" s="29"/>
      <c r="BE90" s="30"/>
    </row>
    <row r="91" spans="1:57" ht="13.5">
      <c r="A91" s="24" t="s">
        <v>118</v>
      </c>
      <c r="B91" s="25"/>
      <c r="C91" s="25"/>
      <c r="D91" s="25"/>
      <c r="E91" s="25"/>
      <c r="F91" s="25"/>
      <c r="G91" s="26"/>
      <c r="H91" s="32" t="s">
        <v>242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28"/>
      <c r="AY91" s="29"/>
      <c r="AZ91" s="29"/>
      <c r="BA91" s="29"/>
      <c r="BB91" s="29"/>
      <c r="BC91" s="29"/>
      <c r="BD91" s="29"/>
      <c r="BE91" s="30"/>
    </row>
    <row r="92" spans="1:57" ht="13.5">
      <c r="A92" s="24"/>
      <c r="B92" s="25"/>
      <c r="C92" s="25"/>
      <c r="D92" s="25"/>
      <c r="E92" s="25"/>
      <c r="F92" s="25"/>
      <c r="G92" s="26"/>
      <c r="H92" s="31" t="s">
        <v>243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3"/>
      <c r="W92" s="32" t="s">
        <v>209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28"/>
      <c r="AY92" s="29"/>
      <c r="AZ92" s="29"/>
      <c r="BA92" s="29"/>
      <c r="BB92" s="29"/>
      <c r="BC92" s="29"/>
      <c r="BD92" s="29"/>
      <c r="BE92" s="30"/>
    </row>
    <row r="93" spans="1:57" ht="13.5">
      <c r="A93" s="24" t="s">
        <v>119</v>
      </c>
      <c r="B93" s="25"/>
      <c r="C93" s="25"/>
      <c r="D93" s="25"/>
      <c r="E93" s="25"/>
      <c r="F93" s="25"/>
      <c r="G93" s="26"/>
      <c r="H93" s="32" t="s">
        <v>244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28"/>
      <c r="AY93" s="29"/>
      <c r="AZ93" s="29"/>
      <c r="BA93" s="29"/>
      <c r="BB93" s="29"/>
      <c r="BC93" s="29"/>
      <c r="BD93" s="29"/>
      <c r="BE93" s="30"/>
    </row>
    <row r="94" spans="1:57" ht="13.5">
      <c r="A94" s="24"/>
      <c r="B94" s="25"/>
      <c r="C94" s="25"/>
      <c r="D94" s="25"/>
      <c r="E94" s="25"/>
      <c r="F94" s="25"/>
      <c r="G94" s="26"/>
      <c r="H94" s="32" t="s">
        <v>238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13"/>
      <c r="AO94" s="32" t="s">
        <v>209</v>
      </c>
      <c r="AP94" s="32"/>
      <c r="AQ94" s="32"/>
      <c r="AR94" s="32"/>
      <c r="AS94" s="32"/>
      <c r="AT94" s="32"/>
      <c r="AU94" s="32"/>
      <c r="AV94" s="32"/>
      <c r="AW94" s="32"/>
      <c r="AX94" s="28"/>
      <c r="AY94" s="29"/>
      <c r="AZ94" s="29"/>
      <c r="BA94" s="29"/>
      <c r="BB94" s="29"/>
      <c r="BC94" s="29"/>
      <c r="BD94" s="29"/>
      <c r="BE94" s="30"/>
    </row>
    <row r="95" spans="1:57" ht="6.75" customHeight="1">
      <c r="A95" s="24"/>
      <c r="B95" s="25"/>
      <c r="C95" s="25"/>
      <c r="D95" s="25"/>
      <c r="E95" s="25"/>
      <c r="F95" s="25"/>
      <c r="G95" s="26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8"/>
      <c r="AY95" s="29"/>
      <c r="AZ95" s="29"/>
      <c r="BA95" s="29"/>
      <c r="BB95" s="29"/>
      <c r="BC95" s="29"/>
      <c r="BD95" s="29"/>
      <c r="BE95" s="30"/>
    </row>
    <row r="96" spans="1:57" ht="13.5">
      <c r="A96" s="24"/>
      <c r="B96" s="25"/>
      <c r="C96" s="25"/>
      <c r="D96" s="25"/>
      <c r="E96" s="25"/>
      <c r="F96" s="25"/>
      <c r="G96" s="26"/>
      <c r="H96" s="27" t="s">
        <v>245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8"/>
      <c r="AY96" s="29"/>
      <c r="AZ96" s="29"/>
      <c r="BA96" s="29"/>
      <c r="BB96" s="29"/>
      <c r="BC96" s="29"/>
      <c r="BD96" s="29"/>
      <c r="BE96" s="30"/>
    </row>
    <row r="97" spans="1:57" ht="13.5">
      <c r="A97" s="24"/>
      <c r="B97" s="25"/>
      <c r="C97" s="25"/>
      <c r="D97" s="25"/>
      <c r="E97" s="25"/>
      <c r="F97" s="25"/>
      <c r="G97" s="26"/>
      <c r="H97" s="27" t="s">
        <v>246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8"/>
      <c r="AY97" s="29"/>
      <c r="AZ97" s="29"/>
      <c r="BA97" s="29"/>
      <c r="BB97" s="29"/>
      <c r="BC97" s="29"/>
      <c r="BD97" s="29"/>
      <c r="BE97" s="30"/>
    </row>
    <row r="98" spans="1:57" ht="6.75" customHeight="1">
      <c r="A98" s="24"/>
      <c r="B98" s="25"/>
      <c r="C98" s="25"/>
      <c r="D98" s="25"/>
      <c r="E98" s="25"/>
      <c r="F98" s="25"/>
      <c r="G98" s="26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28"/>
      <c r="AY98" s="29"/>
      <c r="AZ98" s="29"/>
      <c r="BA98" s="29"/>
      <c r="BB98" s="29"/>
      <c r="BC98" s="29"/>
      <c r="BD98" s="29"/>
      <c r="BE98" s="30"/>
    </row>
    <row r="99" spans="1:57" ht="13.5">
      <c r="A99" s="24" t="s">
        <v>122</v>
      </c>
      <c r="B99" s="25"/>
      <c r="C99" s="25"/>
      <c r="D99" s="25"/>
      <c r="E99" s="25"/>
      <c r="F99" s="25"/>
      <c r="G99" s="26"/>
      <c r="H99" s="31" t="s">
        <v>247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13"/>
      <c r="AQ99" s="32" t="s">
        <v>248</v>
      </c>
      <c r="AR99" s="32"/>
      <c r="AS99" s="32"/>
      <c r="AT99" s="32"/>
      <c r="AU99" s="32"/>
      <c r="AV99" s="32"/>
      <c r="AW99" s="32"/>
      <c r="AX99" s="28"/>
      <c r="AY99" s="29"/>
      <c r="AZ99" s="29"/>
      <c r="BA99" s="29"/>
      <c r="BB99" s="29"/>
      <c r="BC99" s="29"/>
      <c r="BD99" s="29"/>
      <c r="BE99" s="30"/>
    </row>
    <row r="100" spans="1:57" ht="6.75" customHeight="1">
      <c r="A100" s="24"/>
      <c r="B100" s="25"/>
      <c r="C100" s="25"/>
      <c r="D100" s="25"/>
      <c r="E100" s="25"/>
      <c r="F100" s="25"/>
      <c r="G100" s="26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28"/>
      <c r="AY100" s="29"/>
      <c r="AZ100" s="29"/>
      <c r="BA100" s="29"/>
      <c r="BB100" s="29"/>
      <c r="BC100" s="29"/>
      <c r="BD100" s="29"/>
      <c r="BE100" s="30"/>
    </row>
    <row r="101" spans="1:57" ht="13.5">
      <c r="A101" s="24"/>
      <c r="B101" s="25"/>
      <c r="C101" s="25"/>
      <c r="D101" s="25"/>
      <c r="E101" s="25"/>
      <c r="F101" s="25"/>
      <c r="G101" s="26"/>
      <c r="H101" s="27" t="s">
        <v>249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8"/>
      <c r="AY101" s="29"/>
      <c r="AZ101" s="29"/>
      <c r="BA101" s="29"/>
      <c r="BB101" s="29"/>
      <c r="BC101" s="29"/>
      <c r="BD101" s="29"/>
      <c r="BE101" s="30"/>
    </row>
    <row r="102" spans="1:57" ht="6.75" customHeight="1">
      <c r="A102" s="24"/>
      <c r="B102" s="25"/>
      <c r="C102" s="25"/>
      <c r="D102" s="25"/>
      <c r="E102" s="25"/>
      <c r="F102" s="25"/>
      <c r="G102" s="26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28"/>
      <c r="AY102" s="29"/>
      <c r="AZ102" s="29"/>
      <c r="BA102" s="29"/>
      <c r="BB102" s="29"/>
      <c r="BC102" s="29"/>
      <c r="BD102" s="29"/>
      <c r="BE102" s="30"/>
    </row>
    <row r="103" spans="1:57" ht="13.5">
      <c r="A103" s="24" t="s">
        <v>137</v>
      </c>
      <c r="B103" s="25"/>
      <c r="C103" s="25"/>
      <c r="D103" s="25"/>
      <c r="E103" s="25"/>
      <c r="F103" s="25"/>
      <c r="G103" s="26"/>
      <c r="H103" s="32" t="s">
        <v>136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13"/>
      <c r="AM103" s="32" t="s">
        <v>209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28"/>
      <c r="AY103" s="29"/>
      <c r="AZ103" s="29"/>
      <c r="BA103" s="29"/>
      <c r="BB103" s="29"/>
      <c r="BC103" s="29"/>
      <c r="BD103" s="29"/>
      <c r="BE103" s="30"/>
    </row>
    <row r="104" spans="1:57" ht="4.5" customHeight="1">
      <c r="A104" s="24"/>
      <c r="B104" s="25"/>
      <c r="C104" s="25"/>
      <c r="D104" s="25"/>
      <c r="E104" s="25"/>
      <c r="F104" s="25"/>
      <c r="G104" s="26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28"/>
      <c r="AY104" s="29"/>
      <c r="AZ104" s="29"/>
      <c r="BA104" s="29"/>
      <c r="BB104" s="29"/>
      <c r="BC104" s="29"/>
      <c r="BD104" s="29"/>
      <c r="BE104" s="30"/>
    </row>
    <row r="105" spans="1:57" ht="13.5">
      <c r="A105" s="24" t="s">
        <v>157</v>
      </c>
      <c r="B105" s="25"/>
      <c r="C105" s="25"/>
      <c r="D105" s="25"/>
      <c r="E105" s="25"/>
      <c r="F105" s="25"/>
      <c r="G105" s="26"/>
      <c r="H105" s="32" t="s">
        <v>156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13"/>
      <c r="AV105" s="32" t="s">
        <v>209</v>
      </c>
      <c r="AW105" s="32"/>
      <c r="AX105" s="28"/>
      <c r="AY105" s="29"/>
      <c r="AZ105" s="29"/>
      <c r="BA105" s="29"/>
      <c r="BB105" s="29"/>
      <c r="BC105" s="29"/>
      <c r="BD105" s="29"/>
      <c r="BE105" s="30"/>
    </row>
    <row r="106" spans="1:57" ht="4.5" customHeight="1">
      <c r="A106" s="24"/>
      <c r="B106" s="25"/>
      <c r="C106" s="25"/>
      <c r="D106" s="25"/>
      <c r="E106" s="25"/>
      <c r="F106" s="25"/>
      <c r="G106" s="26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28"/>
      <c r="AY106" s="29"/>
      <c r="AZ106" s="29"/>
      <c r="BA106" s="29"/>
      <c r="BB106" s="29"/>
      <c r="BC106" s="29"/>
      <c r="BD106" s="29"/>
      <c r="BE106" s="30"/>
    </row>
    <row r="107" spans="1:57" ht="21.75" customHeight="1">
      <c r="A107" s="33" t="s">
        <v>161</v>
      </c>
      <c r="B107" s="34"/>
      <c r="C107" s="34"/>
      <c r="D107" s="34"/>
      <c r="E107" s="34"/>
      <c r="F107" s="34"/>
      <c r="G107" s="35"/>
      <c r="H107" s="36" t="s">
        <v>162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7"/>
      <c r="AX107" s="38"/>
      <c r="AY107" s="39"/>
      <c r="AZ107" s="39"/>
      <c r="BA107" s="39"/>
      <c r="BB107" s="39"/>
      <c r="BC107" s="39"/>
      <c r="BD107" s="39"/>
      <c r="BE107" s="40"/>
    </row>
    <row r="108" spans="1:5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</sheetData>
  <sheetProtection/>
  <mergeCells count="270">
    <mergeCell ref="H88:AW88"/>
    <mergeCell ref="A95:G95"/>
    <mergeCell ref="H95:AW95"/>
    <mergeCell ref="AX95:BE95"/>
    <mergeCell ref="A92:G92"/>
    <mergeCell ref="AX92:BE92"/>
    <mergeCell ref="A93:G93"/>
    <mergeCell ref="H93:AW93"/>
    <mergeCell ref="AX93:BE93"/>
    <mergeCell ref="A48:G48"/>
    <mergeCell ref="H48:AW48"/>
    <mergeCell ref="AX48:BE48"/>
    <mergeCell ref="A47:G47"/>
    <mergeCell ref="H47:AW47"/>
    <mergeCell ref="AX47:BE47"/>
    <mergeCell ref="P4:T4"/>
    <mergeCell ref="U4:V4"/>
    <mergeCell ref="W4:AC4"/>
    <mergeCell ref="AD4:BE4"/>
    <mergeCell ref="A46:G46"/>
    <mergeCell ref="H46:AW46"/>
    <mergeCell ref="AX46:BE46"/>
    <mergeCell ref="E37:J37"/>
    <mergeCell ref="K37:L37"/>
    <mergeCell ref="M37:N37"/>
    <mergeCell ref="O37:BE37"/>
    <mergeCell ref="A1:BE1"/>
    <mergeCell ref="A2:BE2"/>
    <mergeCell ref="A3:BE3"/>
    <mergeCell ref="A4:B4"/>
    <mergeCell ref="C4:L4"/>
    <mergeCell ref="M4:O4"/>
    <mergeCell ref="A21:BE21"/>
    <mergeCell ref="A5:BE5"/>
    <mergeCell ref="A6:BE6"/>
    <mergeCell ref="A7:BE7"/>
    <mergeCell ref="A9:BE9"/>
    <mergeCell ref="A11:BE11"/>
    <mergeCell ref="A13:BE13"/>
    <mergeCell ref="J8:BE8"/>
    <mergeCell ref="J10:BE10"/>
    <mergeCell ref="AG12:BE12"/>
    <mergeCell ref="A8:I8"/>
    <mergeCell ref="A10:I10"/>
    <mergeCell ref="A12:AF12"/>
    <mergeCell ref="AF34:BE34"/>
    <mergeCell ref="A35:AE35"/>
    <mergeCell ref="AF35:BE35"/>
    <mergeCell ref="A25:BE25"/>
    <mergeCell ref="A27:BE27"/>
    <mergeCell ref="A29:BE29"/>
    <mergeCell ref="A26:R26"/>
    <mergeCell ref="A28:N28"/>
    <mergeCell ref="O28:BE28"/>
    <mergeCell ref="A31:BE31"/>
    <mergeCell ref="A14:U14"/>
    <mergeCell ref="A16:G16"/>
    <mergeCell ref="A18:P18"/>
    <mergeCell ref="Z20:BE20"/>
    <mergeCell ref="A15:BE15"/>
    <mergeCell ref="A17:BE17"/>
    <mergeCell ref="A19:BE19"/>
    <mergeCell ref="Q18:BE18"/>
    <mergeCell ref="AP14:AT14"/>
    <mergeCell ref="A37:B37"/>
    <mergeCell ref="A20:Y20"/>
    <mergeCell ref="A22:AE22"/>
    <mergeCell ref="A24:O24"/>
    <mergeCell ref="A36:BE36"/>
    <mergeCell ref="A32:T32"/>
    <mergeCell ref="A34:AE34"/>
    <mergeCell ref="AF22:BE22"/>
    <mergeCell ref="P24:BE24"/>
    <mergeCell ref="S26:BE26"/>
    <mergeCell ref="A33:BE33"/>
    <mergeCell ref="A23:BE23"/>
    <mergeCell ref="E30:V30"/>
    <mergeCell ref="U32:BE32"/>
    <mergeCell ref="V14:AA14"/>
    <mergeCell ref="AB14:AD14"/>
    <mergeCell ref="AU14:BE14"/>
    <mergeCell ref="H16:BE16"/>
    <mergeCell ref="AH14:AK14"/>
    <mergeCell ref="AM14:AO14"/>
    <mergeCell ref="A43:BE43"/>
    <mergeCell ref="A44:BE44"/>
    <mergeCell ref="A45:G45"/>
    <mergeCell ref="AX45:BE45"/>
    <mergeCell ref="H45:AW45"/>
    <mergeCell ref="W30:AA30"/>
    <mergeCell ref="AB30:AT30"/>
    <mergeCell ref="AU30:BE30"/>
    <mergeCell ref="A42:BE42"/>
    <mergeCell ref="A30:D30"/>
    <mergeCell ref="A49:G49"/>
    <mergeCell ref="H49:AW49"/>
    <mergeCell ref="AX49:BE49"/>
    <mergeCell ref="A50:G50"/>
    <mergeCell ref="H50:AW50"/>
    <mergeCell ref="AX50:BE50"/>
    <mergeCell ref="AX54:BE54"/>
    <mergeCell ref="A51:G51"/>
    <mergeCell ref="H51:AW51"/>
    <mergeCell ref="AX51:BE51"/>
    <mergeCell ref="A52:G52"/>
    <mergeCell ref="H52:AW52"/>
    <mergeCell ref="AX52:BE52"/>
    <mergeCell ref="H85:AW85"/>
    <mergeCell ref="AX85:BE85"/>
    <mergeCell ref="A84:G84"/>
    <mergeCell ref="H84:AW84"/>
    <mergeCell ref="AX84:BE84"/>
    <mergeCell ref="A53:G53"/>
    <mergeCell ref="H53:AW53"/>
    <mergeCell ref="AX53:BE53"/>
    <mergeCell ref="A54:G54"/>
    <mergeCell ref="H54:AW54"/>
    <mergeCell ref="H58:AW58"/>
    <mergeCell ref="A60:G60"/>
    <mergeCell ref="H60:AW60"/>
    <mergeCell ref="A62:G62"/>
    <mergeCell ref="H62:AW62"/>
    <mergeCell ref="H66:AW66"/>
    <mergeCell ref="AX58:BE58"/>
    <mergeCell ref="A59:G59"/>
    <mergeCell ref="H59:AW59"/>
    <mergeCell ref="AX59:BE59"/>
    <mergeCell ref="AX56:BE56"/>
    <mergeCell ref="A57:G57"/>
    <mergeCell ref="H57:AW57"/>
    <mergeCell ref="AX57:BE57"/>
    <mergeCell ref="A56:G56"/>
    <mergeCell ref="H56:AW56"/>
    <mergeCell ref="AX62:BE62"/>
    <mergeCell ref="A63:G63"/>
    <mergeCell ref="H63:AW63"/>
    <mergeCell ref="AX63:BE63"/>
    <mergeCell ref="AX60:BE60"/>
    <mergeCell ref="A61:G61"/>
    <mergeCell ref="H61:AW61"/>
    <mergeCell ref="AX61:BE61"/>
    <mergeCell ref="AX66:BE66"/>
    <mergeCell ref="A67:G67"/>
    <mergeCell ref="H67:AW67"/>
    <mergeCell ref="AX67:BE67"/>
    <mergeCell ref="A64:G64"/>
    <mergeCell ref="H64:AW64"/>
    <mergeCell ref="AX64:BE64"/>
    <mergeCell ref="A65:G65"/>
    <mergeCell ref="H65:AW65"/>
    <mergeCell ref="AX65:BE65"/>
    <mergeCell ref="AX70:BE70"/>
    <mergeCell ref="A71:G71"/>
    <mergeCell ref="H71:AW71"/>
    <mergeCell ref="AX71:BE71"/>
    <mergeCell ref="A68:G68"/>
    <mergeCell ref="H68:AW68"/>
    <mergeCell ref="AX68:BE68"/>
    <mergeCell ref="A69:G69"/>
    <mergeCell ref="H69:AW69"/>
    <mergeCell ref="AX69:BE69"/>
    <mergeCell ref="AX76:BE76"/>
    <mergeCell ref="H72:AW72"/>
    <mergeCell ref="AX72:BE72"/>
    <mergeCell ref="A73:G73"/>
    <mergeCell ref="H73:AW73"/>
    <mergeCell ref="AX73:BE73"/>
    <mergeCell ref="AX79:BE79"/>
    <mergeCell ref="A80:G80"/>
    <mergeCell ref="H80:AW80"/>
    <mergeCell ref="AX80:BE80"/>
    <mergeCell ref="A77:G77"/>
    <mergeCell ref="H77:AW77"/>
    <mergeCell ref="AX77:BE77"/>
    <mergeCell ref="A78:G78"/>
    <mergeCell ref="H78:T78"/>
    <mergeCell ref="V78:AW78"/>
    <mergeCell ref="A82:G82"/>
    <mergeCell ref="H82:AW82"/>
    <mergeCell ref="AX82:BE82"/>
    <mergeCell ref="A86:G86"/>
    <mergeCell ref="H86:AW86"/>
    <mergeCell ref="AX86:BE86"/>
    <mergeCell ref="A83:G83"/>
    <mergeCell ref="H83:AW83"/>
    <mergeCell ref="AX83:BE83"/>
    <mergeCell ref="A85:G85"/>
    <mergeCell ref="AX87:BE87"/>
    <mergeCell ref="A91:G91"/>
    <mergeCell ref="H91:AW91"/>
    <mergeCell ref="AX91:BE91"/>
    <mergeCell ref="A89:G89"/>
    <mergeCell ref="H89:AW89"/>
    <mergeCell ref="A90:G90"/>
    <mergeCell ref="H90:AW90"/>
    <mergeCell ref="A88:G88"/>
    <mergeCell ref="AX88:BE88"/>
    <mergeCell ref="AX104:BE104"/>
    <mergeCell ref="A105:G105"/>
    <mergeCell ref="AX105:BE105"/>
    <mergeCell ref="A100:G100"/>
    <mergeCell ref="H100:AW100"/>
    <mergeCell ref="AX100:BE100"/>
    <mergeCell ref="A103:G103"/>
    <mergeCell ref="AX103:BE103"/>
    <mergeCell ref="AX101:BE101"/>
    <mergeCell ref="A102:G102"/>
    <mergeCell ref="A106:G106"/>
    <mergeCell ref="H106:AW106"/>
    <mergeCell ref="AX106:BE106"/>
    <mergeCell ref="A107:G107"/>
    <mergeCell ref="H107:AW107"/>
    <mergeCell ref="AX107:BE107"/>
    <mergeCell ref="AX102:BE102"/>
    <mergeCell ref="A76:G76"/>
    <mergeCell ref="H103:AK103"/>
    <mergeCell ref="A98:G98"/>
    <mergeCell ref="AX90:BE90"/>
    <mergeCell ref="H94:AM94"/>
    <mergeCell ref="AO94:AW94"/>
    <mergeCell ref="AX78:BE78"/>
    <mergeCell ref="AX81:BE81"/>
    <mergeCell ref="A87:G87"/>
    <mergeCell ref="H105:AT105"/>
    <mergeCell ref="AV105:AW105"/>
    <mergeCell ref="AM103:AW103"/>
    <mergeCell ref="A101:G101"/>
    <mergeCell ref="H101:AW101"/>
    <mergeCell ref="A104:G104"/>
    <mergeCell ref="H104:AW104"/>
    <mergeCell ref="H102:AW102"/>
    <mergeCell ref="AX55:BE55"/>
    <mergeCell ref="A75:G75"/>
    <mergeCell ref="H75:AW75"/>
    <mergeCell ref="AX75:BE75"/>
    <mergeCell ref="A74:G74"/>
    <mergeCell ref="H74:AW74"/>
    <mergeCell ref="AX74:BE74"/>
    <mergeCell ref="A72:G72"/>
    <mergeCell ref="A70:G70"/>
    <mergeCell ref="H70:AW70"/>
    <mergeCell ref="H81:AM81"/>
    <mergeCell ref="AO81:AW81"/>
    <mergeCell ref="A55:G55"/>
    <mergeCell ref="H55:AW55"/>
    <mergeCell ref="A79:G79"/>
    <mergeCell ref="H79:AW79"/>
    <mergeCell ref="H76:AW76"/>
    <mergeCell ref="A66:G66"/>
    <mergeCell ref="A81:G81"/>
    <mergeCell ref="A58:G58"/>
    <mergeCell ref="A96:G96"/>
    <mergeCell ref="H96:AW96"/>
    <mergeCell ref="AX96:BE96"/>
    <mergeCell ref="H87:AE87"/>
    <mergeCell ref="AG87:AW87"/>
    <mergeCell ref="H92:U92"/>
    <mergeCell ref="W92:AW92"/>
    <mergeCell ref="A94:G94"/>
    <mergeCell ref="AX94:BE94"/>
    <mergeCell ref="AX89:BE89"/>
    <mergeCell ref="A97:G97"/>
    <mergeCell ref="H97:AW97"/>
    <mergeCell ref="AX97:BE97"/>
    <mergeCell ref="H99:AO99"/>
    <mergeCell ref="AQ99:AW99"/>
    <mergeCell ref="H98:AW98"/>
    <mergeCell ref="AX98:BE98"/>
    <mergeCell ref="A99:G99"/>
    <mergeCell ref="AX99:BE9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8"/>
  <sheetViews>
    <sheetView showGridLines="0" zoomScalePageLayoutView="0" workbookViewId="0" topLeftCell="A1">
      <selection activeCell="AH5" sqref="AH5:AY5"/>
    </sheetView>
  </sheetViews>
  <sheetFormatPr defaultColWidth="1.875" defaultRowHeight="12.75"/>
  <cols>
    <col min="1" max="1" width="1.875" style="7" customWidth="1"/>
    <col min="2" max="2" width="2.375" style="7" customWidth="1"/>
    <col min="3" max="16384" width="1.875" style="7" customWidth="1"/>
  </cols>
  <sheetData>
    <row r="1" spans="1:68" ht="12">
      <c r="A1" s="199" t="s">
        <v>162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</row>
    <row r="2" spans="1:68" ht="12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</row>
    <row r="3" spans="1:68" ht="11.25">
      <c r="A3" s="141" t="s">
        <v>42</v>
      </c>
      <c r="B3" s="141"/>
      <c r="C3" s="141" t="s">
        <v>158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 t="s">
        <v>159</v>
      </c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 t="s">
        <v>160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139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</row>
    <row r="4" spans="1:68" ht="11.25">
      <c r="A4" s="141" t="s">
        <v>0</v>
      </c>
      <c r="B4" s="141"/>
      <c r="C4" s="141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 t="s">
        <v>2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 t="s">
        <v>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8</v>
      </c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</row>
    <row r="5" spans="1:68" ht="31.5" customHeight="1">
      <c r="A5" s="144" t="s">
        <v>0</v>
      </c>
      <c r="B5" s="144"/>
      <c r="C5" s="144" t="s">
        <v>288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 t="s">
        <v>10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81" t="s">
        <v>301</v>
      </c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3"/>
      <c r="AZ5" s="136">
        <v>30000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</row>
    <row r="6" spans="1:68" ht="11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</row>
    <row r="7" spans="1:68" ht="11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</row>
    <row r="8" spans="1:68" ht="11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</row>
    <row r="9" spans="1:68" ht="11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</row>
    <row r="10" spans="1:68" ht="11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</row>
    <row r="11" spans="1:68" ht="11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ht="11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ht="11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ht="11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ht="11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ht="11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1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3.5">
      <c r="A18" s="180" t="s">
        <v>148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36">
        <f>SUM(AZ5:BP17)</f>
        <v>30000</v>
      </c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</row>
  </sheetData>
  <sheetProtection/>
  <mergeCells count="79">
    <mergeCell ref="A2:BP2"/>
    <mergeCell ref="A3:B3"/>
    <mergeCell ref="C3:Q3"/>
    <mergeCell ref="R3:AG3"/>
    <mergeCell ref="AH3:AY3"/>
    <mergeCell ref="AZ3:BP3"/>
    <mergeCell ref="AZ4:BP4"/>
    <mergeCell ref="A5:B5"/>
    <mergeCell ref="C5:Q5"/>
    <mergeCell ref="R5:AG5"/>
    <mergeCell ref="AH5:AY5"/>
    <mergeCell ref="AZ5:BP5"/>
    <mergeCell ref="A4:B4"/>
    <mergeCell ref="C4:Q4"/>
    <mergeCell ref="R4:AG4"/>
    <mergeCell ref="AH4:AY4"/>
    <mergeCell ref="AZ6:BP6"/>
    <mergeCell ref="A7:B7"/>
    <mergeCell ref="C7:Q7"/>
    <mergeCell ref="R7:AG7"/>
    <mergeCell ref="AH7:AY7"/>
    <mergeCell ref="AZ7:BP7"/>
    <mergeCell ref="A6:B6"/>
    <mergeCell ref="C6:Q6"/>
    <mergeCell ref="R6:AG6"/>
    <mergeCell ref="AH6:AY6"/>
    <mergeCell ref="AZ9:BP9"/>
    <mergeCell ref="AZ8:BP8"/>
    <mergeCell ref="A8:B8"/>
    <mergeCell ref="C8:Q8"/>
    <mergeCell ref="R8:AG8"/>
    <mergeCell ref="AH8:AY8"/>
    <mergeCell ref="C10:Q10"/>
    <mergeCell ref="R10:AG10"/>
    <mergeCell ref="AH10:AY10"/>
    <mergeCell ref="A9:B9"/>
    <mergeCell ref="C9:Q9"/>
    <mergeCell ref="R9:AG9"/>
    <mergeCell ref="AH9:AY9"/>
    <mergeCell ref="C12:Q12"/>
    <mergeCell ref="R12:AG12"/>
    <mergeCell ref="AH12:AY12"/>
    <mergeCell ref="AZ10:BP10"/>
    <mergeCell ref="A11:B11"/>
    <mergeCell ref="C11:Q11"/>
    <mergeCell ref="R11:AG11"/>
    <mergeCell ref="AH11:AY11"/>
    <mergeCell ref="AZ11:BP11"/>
    <mergeCell ref="A10:B10"/>
    <mergeCell ref="C14:Q14"/>
    <mergeCell ref="R14:AG14"/>
    <mergeCell ref="AH14:AY14"/>
    <mergeCell ref="AZ12:BP12"/>
    <mergeCell ref="A13:B13"/>
    <mergeCell ref="C13:Q13"/>
    <mergeCell ref="R13:AG13"/>
    <mergeCell ref="AH13:AY13"/>
    <mergeCell ref="AZ13:BP13"/>
    <mergeCell ref="A12:B12"/>
    <mergeCell ref="C16:Q16"/>
    <mergeCell ref="R16:AG16"/>
    <mergeCell ref="AH16:AY16"/>
    <mergeCell ref="AZ14:BP14"/>
    <mergeCell ref="AZ15:BP15"/>
    <mergeCell ref="A15:B15"/>
    <mergeCell ref="C15:Q15"/>
    <mergeCell ref="R15:AG15"/>
    <mergeCell ref="AH15:AY15"/>
    <mergeCell ref="A14:B14"/>
    <mergeCell ref="A18:AY18"/>
    <mergeCell ref="AZ18:BP18"/>
    <mergeCell ref="A1:BP1"/>
    <mergeCell ref="AZ16:BP16"/>
    <mergeCell ref="A17:B17"/>
    <mergeCell ref="C17:Q17"/>
    <mergeCell ref="R17:AG17"/>
    <mergeCell ref="AH17:AY17"/>
    <mergeCell ref="AZ17:BP17"/>
    <mergeCell ref="A16:B1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8"/>
  <sheetViews>
    <sheetView showGridLines="0" zoomScalePageLayoutView="0" workbookViewId="0" topLeftCell="A1">
      <selection activeCell="BM10" sqref="BM10:BQ10"/>
    </sheetView>
  </sheetViews>
  <sheetFormatPr defaultColWidth="1.875" defaultRowHeight="12.75"/>
  <cols>
    <col min="1" max="1" width="1.875" style="1" customWidth="1"/>
    <col min="2" max="2" width="1.25" style="1" customWidth="1"/>
    <col min="3" max="5" width="1.875" style="1" customWidth="1"/>
    <col min="6" max="6" width="3.625" style="1" customWidth="1"/>
    <col min="7" max="8" width="1.875" style="1" customWidth="1"/>
    <col min="9" max="9" width="2.625" style="1" customWidth="1"/>
    <col min="10" max="12" width="1.875" style="1" customWidth="1"/>
    <col min="13" max="13" width="1.37890625" style="1" customWidth="1"/>
    <col min="14" max="15" width="1.875" style="1" customWidth="1"/>
    <col min="16" max="16" width="6.00390625" style="1" customWidth="1"/>
    <col min="17" max="17" width="1.875" style="1" hidden="1" customWidth="1"/>
    <col min="18" max="18" width="4.875" style="1" hidden="1" customWidth="1"/>
    <col min="19" max="19" width="0.74609375" style="1" hidden="1" customWidth="1"/>
    <col min="20" max="20" width="0.12890625" style="1" hidden="1" customWidth="1"/>
    <col min="21" max="21" width="0.74609375" style="1" customWidth="1"/>
    <col min="22" max="22" width="1.25" style="1" customWidth="1"/>
    <col min="23" max="23" width="1.625" style="1" customWidth="1"/>
    <col min="24" max="24" width="1.875" style="1" customWidth="1"/>
    <col min="25" max="25" width="1.25" style="1" customWidth="1"/>
    <col min="26" max="29" width="1.875" style="1" customWidth="1"/>
    <col min="30" max="30" width="1.625" style="1" customWidth="1"/>
    <col min="31" max="32" width="1.875" style="1" customWidth="1"/>
    <col min="33" max="33" width="1.25" style="1" customWidth="1"/>
    <col min="34" max="34" width="0.37109375" style="1" hidden="1" customWidth="1"/>
    <col min="35" max="35" width="1.00390625" style="1" hidden="1" customWidth="1"/>
    <col min="36" max="51" width="1.875" style="1" customWidth="1"/>
    <col min="52" max="52" width="1.625" style="1" customWidth="1"/>
    <col min="53" max="53" width="1.875" style="1" customWidth="1"/>
    <col min="54" max="54" width="2.00390625" style="1" customWidth="1"/>
    <col min="55" max="56" width="1.875" style="1" customWidth="1"/>
    <col min="57" max="57" width="2.75390625" style="1" customWidth="1"/>
    <col min="58" max="58" width="5.00390625" style="1" customWidth="1"/>
    <col min="59" max="59" width="1.625" style="1" customWidth="1"/>
    <col min="60" max="63" width="1.875" style="1" customWidth="1"/>
    <col min="64" max="64" width="3.375" style="1" customWidth="1"/>
    <col min="65" max="68" width="1.875" style="1" customWidth="1"/>
    <col min="69" max="69" width="5.625" style="1" customWidth="1"/>
    <col min="70" max="16384" width="1.875" style="1" customWidth="1"/>
  </cols>
  <sheetData>
    <row r="1" spans="1:69" ht="13.5" customHeight="1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</row>
    <row r="2" spans="1:69" ht="12" customHeight="1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</row>
    <row r="3" spans="1:69" ht="6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ht="12" customHeight="1">
      <c r="A4" s="99" t="s">
        <v>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</row>
    <row r="5" spans="1:69" ht="10.5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</row>
    <row r="6" spans="1:69" ht="10.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68" t="s">
        <v>19</v>
      </c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70"/>
    </row>
    <row r="7" spans="1:69" ht="22.5" customHeight="1">
      <c r="A7" s="103" t="s">
        <v>18</v>
      </c>
      <c r="B7" s="103"/>
      <c r="C7" s="103" t="s">
        <v>23</v>
      </c>
      <c r="D7" s="103"/>
      <c r="E7" s="103"/>
      <c r="F7" s="103"/>
      <c r="G7" s="103" t="s">
        <v>24</v>
      </c>
      <c r="H7" s="103"/>
      <c r="I7" s="103"/>
      <c r="J7" s="103" t="s">
        <v>25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 t="s">
        <v>48</v>
      </c>
      <c r="W7" s="103"/>
      <c r="X7" s="103"/>
      <c r="Y7" s="103"/>
      <c r="Z7" s="103" t="s">
        <v>34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 t="s">
        <v>26</v>
      </c>
      <c r="AP7" s="103"/>
      <c r="AQ7" s="103"/>
      <c r="AR7" s="103"/>
      <c r="AS7" s="103"/>
      <c r="AT7" s="103" t="s">
        <v>27</v>
      </c>
      <c r="AU7" s="103"/>
      <c r="AV7" s="103"/>
      <c r="AW7" s="103"/>
      <c r="AX7" s="103"/>
      <c r="AY7" s="103" t="s">
        <v>28</v>
      </c>
      <c r="AZ7" s="103"/>
      <c r="BA7" s="103"/>
      <c r="BB7" s="103"/>
      <c r="BC7" s="103" t="s">
        <v>29</v>
      </c>
      <c r="BD7" s="103"/>
      <c r="BE7" s="103"/>
      <c r="BF7" s="103"/>
      <c r="BG7" s="103"/>
      <c r="BH7" s="103" t="s">
        <v>163</v>
      </c>
      <c r="BI7" s="103"/>
      <c r="BJ7" s="103"/>
      <c r="BK7" s="103"/>
      <c r="BL7" s="103"/>
      <c r="BM7" s="103" t="s">
        <v>30</v>
      </c>
      <c r="BN7" s="103"/>
      <c r="BO7" s="103"/>
      <c r="BP7" s="103"/>
      <c r="BQ7" s="103"/>
    </row>
    <row r="8" spans="1:69" ht="54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 t="s">
        <v>20</v>
      </c>
      <c r="AA8" s="103"/>
      <c r="AB8" s="103"/>
      <c r="AC8" s="103"/>
      <c r="AD8" s="103"/>
      <c r="AE8" s="103" t="s">
        <v>21</v>
      </c>
      <c r="AF8" s="103"/>
      <c r="AG8" s="103"/>
      <c r="AH8" s="103"/>
      <c r="AI8" s="103"/>
      <c r="AJ8" s="103" t="s">
        <v>22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</row>
    <row r="9" spans="1:69" ht="9.75" customHeight="1">
      <c r="A9" s="79" t="s">
        <v>0</v>
      </c>
      <c r="B9" s="79"/>
      <c r="C9" s="79" t="s">
        <v>1</v>
      </c>
      <c r="D9" s="79"/>
      <c r="E9" s="79"/>
      <c r="F9" s="79"/>
      <c r="G9" s="79" t="s">
        <v>2</v>
      </c>
      <c r="H9" s="79"/>
      <c r="I9" s="79"/>
      <c r="J9" s="79" t="s">
        <v>7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 t="s">
        <v>8</v>
      </c>
      <c r="W9" s="79"/>
      <c r="X9" s="79"/>
      <c r="Y9" s="79"/>
      <c r="Z9" s="79" t="s">
        <v>9</v>
      </c>
      <c r="AA9" s="79"/>
      <c r="AB9" s="79"/>
      <c r="AC9" s="79"/>
      <c r="AD9" s="79"/>
      <c r="AE9" s="79" t="s">
        <v>10</v>
      </c>
      <c r="AF9" s="79"/>
      <c r="AG9" s="79"/>
      <c r="AH9" s="79"/>
      <c r="AI9" s="79"/>
      <c r="AJ9" s="79" t="s">
        <v>11</v>
      </c>
      <c r="AK9" s="79"/>
      <c r="AL9" s="79"/>
      <c r="AM9" s="79"/>
      <c r="AN9" s="79"/>
      <c r="AO9" s="79" t="s">
        <v>12</v>
      </c>
      <c r="AP9" s="79"/>
      <c r="AQ9" s="79"/>
      <c r="AR9" s="79"/>
      <c r="AS9" s="79"/>
      <c r="AT9" s="79" t="s">
        <v>13</v>
      </c>
      <c r="AU9" s="79"/>
      <c r="AV9" s="79"/>
      <c r="AW9" s="79"/>
      <c r="AX9" s="79"/>
      <c r="AY9" s="79" t="s">
        <v>14</v>
      </c>
      <c r="AZ9" s="79"/>
      <c r="BA9" s="79"/>
      <c r="BB9" s="79"/>
      <c r="BC9" s="79" t="s">
        <v>15</v>
      </c>
      <c r="BD9" s="79"/>
      <c r="BE9" s="79"/>
      <c r="BF9" s="79"/>
      <c r="BG9" s="79"/>
      <c r="BH9" s="79" t="s">
        <v>16</v>
      </c>
      <c r="BI9" s="79"/>
      <c r="BJ9" s="79"/>
      <c r="BK9" s="79"/>
      <c r="BL9" s="79"/>
      <c r="BM9" s="79" t="s">
        <v>17</v>
      </c>
      <c r="BN9" s="79"/>
      <c r="BO9" s="79"/>
      <c r="BP9" s="79"/>
      <c r="BQ9" s="79"/>
    </row>
    <row r="10" spans="1:69" ht="47.25" customHeight="1">
      <c r="A10" s="105" t="s">
        <v>0</v>
      </c>
      <c r="B10" s="105"/>
      <c r="C10" s="102" t="s">
        <v>263</v>
      </c>
      <c r="D10" s="102"/>
      <c r="E10" s="102"/>
      <c r="F10" s="102"/>
      <c r="G10" s="102" t="s">
        <v>264</v>
      </c>
      <c r="H10" s="102"/>
      <c r="I10" s="102"/>
      <c r="J10" s="106" t="s">
        <v>265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2" t="s">
        <v>266</v>
      </c>
      <c r="W10" s="102"/>
      <c r="X10" s="102"/>
      <c r="Y10" s="102"/>
      <c r="Z10" s="104">
        <v>300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>
        <v>300</v>
      </c>
      <c r="AK10" s="104"/>
      <c r="AL10" s="104"/>
      <c r="AM10" s="104"/>
      <c r="AN10" s="104"/>
      <c r="AO10" s="104">
        <v>54</v>
      </c>
      <c r="AP10" s="104"/>
      <c r="AQ10" s="104"/>
      <c r="AR10" s="104"/>
      <c r="AS10" s="104"/>
      <c r="AT10" s="104">
        <f>AJ10+AO10</f>
        <v>354</v>
      </c>
      <c r="AU10" s="104"/>
      <c r="AV10" s="104"/>
      <c r="AW10" s="104"/>
      <c r="AX10" s="104"/>
      <c r="AY10" s="104">
        <v>5000</v>
      </c>
      <c r="AZ10" s="104"/>
      <c r="BA10" s="104"/>
      <c r="BB10" s="104"/>
      <c r="BC10" s="104">
        <f>AJ10*AY10</f>
        <v>1500000</v>
      </c>
      <c r="BD10" s="104"/>
      <c r="BE10" s="104"/>
      <c r="BF10" s="104"/>
      <c r="BG10" s="104"/>
      <c r="BH10" s="104">
        <f>AO10*AY10</f>
        <v>270000</v>
      </c>
      <c r="BI10" s="104"/>
      <c r="BJ10" s="104"/>
      <c r="BK10" s="104"/>
      <c r="BL10" s="104"/>
      <c r="BM10" s="104">
        <f>BC10+BH10</f>
        <v>1770000</v>
      </c>
      <c r="BN10" s="104"/>
      <c r="BO10" s="104"/>
      <c r="BP10" s="104"/>
      <c r="BQ10" s="104"/>
    </row>
    <row r="11" spans="1:69" ht="36" customHeight="1">
      <c r="A11" s="105" t="s">
        <v>1</v>
      </c>
      <c r="B11" s="105"/>
      <c r="C11" s="102" t="s">
        <v>267</v>
      </c>
      <c r="D11" s="102"/>
      <c r="E11" s="102"/>
      <c r="F11" s="102"/>
      <c r="G11" s="102" t="s">
        <v>0</v>
      </c>
      <c r="H11" s="102"/>
      <c r="I11" s="102"/>
      <c r="J11" s="106" t="s">
        <v>265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2" t="s">
        <v>266</v>
      </c>
      <c r="W11" s="102"/>
      <c r="X11" s="102"/>
      <c r="Y11" s="102"/>
      <c r="Z11" s="104">
        <v>300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>
        <v>300</v>
      </c>
      <c r="AK11" s="104"/>
      <c r="AL11" s="104"/>
      <c r="AM11" s="104"/>
      <c r="AN11" s="104"/>
      <c r="AO11" s="104">
        <v>54</v>
      </c>
      <c r="AP11" s="104"/>
      <c r="AQ11" s="104"/>
      <c r="AR11" s="104"/>
      <c r="AS11" s="104"/>
      <c r="AT11" s="104">
        <f aca="true" t="shared" si="0" ref="AT11:AT16">AJ11+AO11</f>
        <v>354</v>
      </c>
      <c r="AU11" s="104"/>
      <c r="AV11" s="104"/>
      <c r="AW11" s="104"/>
      <c r="AX11" s="104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</row>
    <row r="12" spans="1:69" ht="9.75" customHeight="1">
      <c r="A12" s="108"/>
      <c r="B12" s="108"/>
      <c r="C12" s="79"/>
      <c r="D12" s="79"/>
      <c r="E12" s="79"/>
      <c r="F12" s="79"/>
      <c r="G12" s="79"/>
      <c r="H12" s="79"/>
      <c r="I12" s="7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79"/>
      <c r="W12" s="79"/>
      <c r="X12" s="79"/>
      <c r="Y12" s="7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>
        <f t="shared" si="0"/>
        <v>0</v>
      </c>
      <c r="AU12" s="110"/>
      <c r="AV12" s="110"/>
      <c r="AW12" s="110"/>
      <c r="AX12" s="110"/>
      <c r="AY12" s="110"/>
      <c r="AZ12" s="110"/>
      <c r="BA12" s="110"/>
      <c r="BB12" s="110"/>
      <c r="BC12" s="110">
        <f>AJ12*AY12</f>
        <v>0</v>
      </c>
      <c r="BD12" s="110"/>
      <c r="BE12" s="110"/>
      <c r="BF12" s="110"/>
      <c r="BG12" s="110"/>
      <c r="BH12" s="110">
        <f>AO12*AY12</f>
        <v>0</v>
      </c>
      <c r="BI12" s="110"/>
      <c r="BJ12" s="110"/>
      <c r="BK12" s="110"/>
      <c r="BL12" s="110"/>
      <c r="BM12" s="110">
        <f aca="true" t="shared" si="1" ref="BM12:BM17">BC12+BH12</f>
        <v>0</v>
      </c>
      <c r="BN12" s="110"/>
      <c r="BO12" s="110"/>
      <c r="BP12" s="110"/>
      <c r="BQ12" s="110"/>
    </row>
    <row r="13" spans="1:69" ht="9.75" customHeight="1">
      <c r="A13" s="108"/>
      <c r="B13" s="108"/>
      <c r="C13" s="79"/>
      <c r="D13" s="79"/>
      <c r="E13" s="79"/>
      <c r="F13" s="79"/>
      <c r="G13" s="79"/>
      <c r="H13" s="79"/>
      <c r="I13" s="7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79"/>
      <c r="W13" s="79"/>
      <c r="X13" s="79"/>
      <c r="Y13" s="7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>
        <f t="shared" si="0"/>
        <v>0</v>
      </c>
      <c r="AU13" s="110"/>
      <c r="AV13" s="110"/>
      <c r="AW13" s="110"/>
      <c r="AX13" s="110"/>
      <c r="AY13" s="110"/>
      <c r="AZ13" s="110"/>
      <c r="BA13" s="110"/>
      <c r="BB13" s="110"/>
      <c r="BC13" s="110">
        <f>AJ13*AY13</f>
        <v>0</v>
      </c>
      <c r="BD13" s="110"/>
      <c r="BE13" s="110"/>
      <c r="BF13" s="110"/>
      <c r="BG13" s="110"/>
      <c r="BH13" s="110">
        <f>AO13*AY13</f>
        <v>0</v>
      </c>
      <c r="BI13" s="110"/>
      <c r="BJ13" s="110"/>
      <c r="BK13" s="110"/>
      <c r="BL13" s="110"/>
      <c r="BM13" s="110">
        <f t="shared" si="1"/>
        <v>0</v>
      </c>
      <c r="BN13" s="110"/>
      <c r="BO13" s="110"/>
      <c r="BP13" s="110"/>
      <c r="BQ13" s="110"/>
    </row>
    <row r="14" spans="1:69" ht="9.75" customHeight="1">
      <c r="A14" s="108"/>
      <c r="B14" s="108"/>
      <c r="C14" s="79"/>
      <c r="D14" s="79"/>
      <c r="E14" s="79"/>
      <c r="F14" s="79"/>
      <c r="G14" s="79"/>
      <c r="H14" s="79"/>
      <c r="I14" s="7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79"/>
      <c r="W14" s="79"/>
      <c r="X14" s="79"/>
      <c r="Y14" s="7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>
        <f t="shared" si="0"/>
        <v>0</v>
      </c>
      <c r="AU14" s="110"/>
      <c r="AV14" s="110"/>
      <c r="AW14" s="110"/>
      <c r="AX14" s="110"/>
      <c r="AY14" s="110"/>
      <c r="AZ14" s="110"/>
      <c r="BA14" s="110"/>
      <c r="BB14" s="110"/>
      <c r="BC14" s="110">
        <f>AJ14*AY14</f>
        <v>0</v>
      </c>
      <c r="BD14" s="110"/>
      <c r="BE14" s="110"/>
      <c r="BF14" s="110"/>
      <c r="BG14" s="110"/>
      <c r="BH14" s="110">
        <f>AO14*AY14</f>
        <v>0</v>
      </c>
      <c r="BI14" s="110"/>
      <c r="BJ14" s="110"/>
      <c r="BK14" s="110"/>
      <c r="BL14" s="110"/>
      <c r="BM14" s="110">
        <f t="shared" si="1"/>
        <v>0</v>
      </c>
      <c r="BN14" s="110"/>
      <c r="BO14" s="110"/>
      <c r="BP14" s="110"/>
      <c r="BQ14" s="110"/>
    </row>
    <row r="15" spans="1:69" ht="8.25" customHeight="1">
      <c r="A15" s="108"/>
      <c r="B15" s="108"/>
      <c r="C15" s="79"/>
      <c r="D15" s="79"/>
      <c r="E15" s="79"/>
      <c r="F15" s="79"/>
      <c r="G15" s="79"/>
      <c r="H15" s="79"/>
      <c r="I15" s="7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79"/>
      <c r="W15" s="79"/>
      <c r="X15" s="79"/>
      <c r="Y15" s="7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>
        <f t="shared" si="0"/>
        <v>0</v>
      </c>
      <c r="AU15" s="110"/>
      <c r="AV15" s="110"/>
      <c r="AW15" s="110"/>
      <c r="AX15" s="110"/>
      <c r="AY15" s="110"/>
      <c r="AZ15" s="110"/>
      <c r="BA15" s="110"/>
      <c r="BB15" s="110"/>
      <c r="BC15" s="110">
        <f>AJ15*AY15</f>
        <v>0</v>
      </c>
      <c r="BD15" s="110"/>
      <c r="BE15" s="110"/>
      <c r="BF15" s="110"/>
      <c r="BG15" s="110"/>
      <c r="BH15" s="110">
        <f>AO15*AY15</f>
        <v>0</v>
      </c>
      <c r="BI15" s="110"/>
      <c r="BJ15" s="110"/>
      <c r="BK15" s="110"/>
      <c r="BL15" s="110"/>
      <c r="BM15" s="110">
        <f t="shared" si="1"/>
        <v>0</v>
      </c>
      <c r="BN15" s="110"/>
      <c r="BO15" s="110"/>
      <c r="BP15" s="110"/>
      <c r="BQ15" s="110"/>
    </row>
    <row r="16" spans="1:69" ht="9.75" customHeight="1" hidden="1">
      <c r="A16" s="108"/>
      <c r="B16" s="108"/>
      <c r="C16" s="79"/>
      <c r="D16" s="79"/>
      <c r="E16" s="79"/>
      <c r="F16" s="79"/>
      <c r="G16" s="79"/>
      <c r="H16" s="79"/>
      <c r="I16" s="7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79"/>
      <c r="W16" s="79"/>
      <c r="X16" s="79"/>
      <c r="Y16" s="7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>
        <f t="shared" si="0"/>
        <v>0</v>
      </c>
      <c r="AU16" s="110"/>
      <c r="AV16" s="110"/>
      <c r="AW16" s="110"/>
      <c r="AX16" s="110"/>
      <c r="AY16" s="110"/>
      <c r="AZ16" s="110"/>
      <c r="BA16" s="110"/>
      <c r="BB16" s="110"/>
      <c r="BC16" s="110">
        <f>AJ16*AY16</f>
        <v>0</v>
      </c>
      <c r="BD16" s="110"/>
      <c r="BE16" s="110"/>
      <c r="BF16" s="110"/>
      <c r="BG16" s="110"/>
      <c r="BH16" s="110">
        <f>AO16*AY16</f>
        <v>0</v>
      </c>
      <c r="BI16" s="110"/>
      <c r="BJ16" s="110"/>
      <c r="BK16" s="110"/>
      <c r="BL16" s="110"/>
      <c r="BM16" s="110">
        <f t="shared" si="1"/>
        <v>0</v>
      </c>
      <c r="BN16" s="110"/>
      <c r="BO16" s="110"/>
      <c r="BP16" s="110"/>
      <c r="BQ16" s="110"/>
    </row>
    <row r="17" spans="1:69" ht="52.5" customHeight="1">
      <c r="A17" s="86" t="s">
        <v>31</v>
      </c>
      <c r="B17" s="86"/>
      <c r="C17" s="86"/>
      <c r="D17" s="86"/>
      <c r="E17" s="86"/>
      <c r="F17" s="101"/>
      <c r="G17" s="81" t="s">
        <v>32</v>
      </c>
      <c r="H17" s="81"/>
      <c r="I17" s="82"/>
      <c r="J17" s="102" t="s">
        <v>32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 t="s">
        <v>32</v>
      </c>
      <c r="W17" s="102"/>
      <c r="X17" s="102"/>
      <c r="Y17" s="102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>
        <f>AJ17+AO17</f>
        <v>0</v>
      </c>
      <c r="AU17" s="104"/>
      <c r="AV17" s="104"/>
      <c r="AW17" s="104"/>
      <c r="AX17" s="104"/>
      <c r="AY17" s="104">
        <v>5000</v>
      </c>
      <c r="AZ17" s="104"/>
      <c r="BA17" s="104"/>
      <c r="BB17" s="104"/>
      <c r="BC17" s="104">
        <v>1500000</v>
      </c>
      <c r="BD17" s="104"/>
      <c r="BE17" s="104"/>
      <c r="BF17" s="104"/>
      <c r="BG17" s="104"/>
      <c r="BH17" s="104">
        <v>270000</v>
      </c>
      <c r="BI17" s="104"/>
      <c r="BJ17" s="104"/>
      <c r="BK17" s="104"/>
      <c r="BL17" s="104"/>
      <c r="BM17" s="104">
        <f t="shared" si="1"/>
        <v>1770000</v>
      </c>
      <c r="BN17" s="104"/>
      <c r="BO17" s="104"/>
      <c r="BP17" s="104"/>
      <c r="BQ17" s="104"/>
    </row>
    <row r="18" spans="1:69" ht="51.75" customHeight="1">
      <c r="A18" s="86" t="s">
        <v>33</v>
      </c>
      <c r="B18" s="86"/>
      <c r="C18" s="86"/>
      <c r="D18" s="86"/>
      <c r="E18" s="86"/>
      <c r="F18" s="101"/>
      <c r="G18" s="113" t="s">
        <v>32</v>
      </c>
      <c r="H18" s="113"/>
      <c r="I18" s="114"/>
      <c r="J18" s="112" t="s">
        <v>32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>
        <f>AY17</f>
        <v>5000</v>
      </c>
      <c r="AZ18" s="111"/>
      <c r="BA18" s="111"/>
      <c r="BB18" s="111"/>
      <c r="BC18" s="111">
        <f>BC17</f>
        <v>1500000</v>
      </c>
      <c r="BD18" s="111"/>
      <c r="BE18" s="111"/>
      <c r="BF18" s="111"/>
      <c r="BG18" s="111"/>
      <c r="BH18" s="111">
        <f>BH17</f>
        <v>270000</v>
      </c>
      <c r="BI18" s="111"/>
      <c r="BJ18" s="111"/>
      <c r="BK18" s="111"/>
      <c r="BL18" s="111"/>
      <c r="BM18" s="111">
        <f>BM17</f>
        <v>1770000</v>
      </c>
      <c r="BN18" s="111"/>
      <c r="BO18" s="111"/>
      <c r="BP18" s="111"/>
      <c r="BQ18" s="111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9" spans="1:69" ht="13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</row>
    <row r="30" spans="1:69" ht="12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</row>
    <row r="31" spans="1:69" ht="6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</row>
    <row r="32" spans="1:69" ht="12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</row>
    <row r="33" spans="1:69" ht="10.5" customHeight="1">
      <c r="A33" s="71" t="s">
        <v>183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</row>
    <row r="34" spans="1:69" ht="10.5" customHeight="1">
      <c r="A34" s="94"/>
      <c r="B34" s="94"/>
      <c r="C34" s="94"/>
      <c r="D34" s="94"/>
      <c r="E34" s="94"/>
      <c r="F34" s="94"/>
      <c r="G34" s="94" t="s">
        <v>40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 t="s">
        <v>41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</row>
    <row r="35" spans="1:69" ht="26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6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</row>
    <row r="36" spans="1:69" ht="63" customHeight="1">
      <c r="A36" s="94" t="s">
        <v>42</v>
      </c>
      <c r="B36" s="94"/>
      <c r="C36" s="94"/>
      <c r="D36" s="94"/>
      <c r="E36" s="94"/>
      <c r="F36" s="94"/>
      <c r="G36" s="94" t="s">
        <v>43</v>
      </c>
      <c r="H36" s="94"/>
      <c r="I36" s="94"/>
      <c r="J36" s="94"/>
      <c r="K36" s="94"/>
      <c r="L36" s="94"/>
      <c r="M36" s="94"/>
      <c r="N36" s="94" t="s">
        <v>184</v>
      </c>
      <c r="O36" s="94"/>
      <c r="P36" s="94"/>
      <c r="Q36" s="94"/>
      <c r="R36" s="94"/>
      <c r="S36" s="94"/>
      <c r="T36" s="94"/>
      <c r="U36" s="94" t="s">
        <v>164</v>
      </c>
      <c r="V36" s="94"/>
      <c r="W36" s="94"/>
      <c r="X36" s="94"/>
      <c r="Y36" s="94"/>
      <c r="Z36" s="94"/>
      <c r="AA36" s="94"/>
      <c r="AB36" s="94"/>
      <c r="AC36" s="94" t="s">
        <v>43</v>
      </c>
      <c r="AD36" s="94"/>
      <c r="AE36" s="94"/>
      <c r="AF36" s="94"/>
      <c r="AG36" s="94"/>
      <c r="AH36" s="94"/>
      <c r="AI36" s="94"/>
      <c r="AJ36" s="94" t="s">
        <v>165</v>
      </c>
      <c r="AK36" s="94"/>
      <c r="AL36" s="94"/>
      <c r="AM36" s="94"/>
      <c r="AN36" s="94"/>
      <c r="AO36" s="94"/>
      <c r="AP36" s="94"/>
      <c r="AQ36" s="96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69" ht="17.25" customHeight="1">
      <c r="A37" s="68" t="s">
        <v>0</v>
      </c>
      <c r="B37" s="69"/>
      <c r="C37" s="69"/>
      <c r="D37" s="69"/>
      <c r="E37" s="69"/>
      <c r="F37" s="70"/>
      <c r="G37" s="68" t="s">
        <v>35</v>
      </c>
      <c r="H37" s="69"/>
      <c r="I37" s="69"/>
      <c r="J37" s="69"/>
      <c r="K37" s="69"/>
      <c r="L37" s="69"/>
      <c r="M37" s="70"/>
      <c r="N37" s="68" t="s">
        <v>36</v>
      </c>
      <c r="O37" s="69"/>
      <c r="P37" s="69"/>
      <c r="Q37" s="69"/>
      <c r="R37" s="69"/>
      <c r="S37" s="69"/>
      <c r="T37" s="70"/>
      <c r="U37" s="68" t="s">
        <v>37</v>
      </c>
      <c r="V37" s="69"/>
      <c r="W37" s="69"/>
      <c r="X37" s="69"/>
      <c r="Y37" s="69"/>
      <c r="Z37" s="69"/>
      <c r="AA37" s="69"/>
      <c r="AB37" s="70"/>
      <c r="AC37" s="68" t="s">
        <v>38</v>
      </c>
      <c r="AD37" s="69"/>
      <c r="AE37" s="69"/>
      <c r="AF37" s="69"/>
      <c r="AG37" s="69"/>
      <c r="AH37" s="69"/>
      <c r="AI37" s="70"/>
      <c r="AJ37" s="68" t="s">
        <v>39</v>
      </c>
      <c r="AK37" s="69"/>
      <c r="AL37" s="69"/>
      <c r="AM37" s="69"/>
      <c r="AN37" s="69"/>
      <c r="AO37" s="69"/>
      <c r="AP37" s="69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69" ht="22.5" customHeight="1">
      <c r="A38" s="80" t="s">
        <v>0</v>
      </c>
      <c r="B38" s="81"/>
      <c r="C38" s="81"/>
      <c r="D38" s="81"/>
      <c r="E38" s="81"/>
      <c r="F38" s="82"/>
      <c r="G38" s="83"/>
      <c r="H38" s="84"/>
      <c r="I38" s="84"/>
      <c r="J38" s="84"/>
      <c r="K38" s="84"/>
      <c r="L38" s="84"/>
      <c r="M38" s="85"/>
      <c r="N38" s="83">
        <f aca="true" t="shared" si="2" ref="N38:N44">AJ10*G38</f>
        <v>0</v>
      </c>
      <c r="O38" s="84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4"/>
      <c r="AA38" s="84"/>
      <c r="AB38" s="85"/>
      <c r="AC38" s="73"/>
      <c r="AD38" s="74"/>
      <c r="AE38" s="74"/>
      <c r="AF38" s="74"/>
      <c r="AG38" s="74"/>
      <c r="AH38" s="74"/>
      <c r="AI38" s="87"/>
      <c r="AJ38" s="73">
        <f aca="true" t="shared" si="3" ref="AJ38:AJ44">AJ10*AC38</f>
        <v>0</v>
      </c>
      <c r="AK38" s="74"/>
      <c r="AL38" s="74"/>
      <c r="AM38" s="74"/>
      <c r="AN38" s="74"/>
      <c r="AO38" s="74"/>
      <c r="AP38" s="74"/>
      <c r="AQ38" s="77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69" ht="26.25" customHeight="1">
      <c r="A39" s="80" t="s">
        <v>1</v>
      </c>
      <c r="B39" s="81"/>
      <c r="C39" s="81"/>
      <c r="D39" s="81"/>
      <c r="E39" s="81"/>
      <c r="F39" s="82"/>
      <c r="G39" s="83">
        <v>4000</v>
      </c>
      <c r="H39" s="84"/>
      <c r="I39" s="84"/>
      <c r="J39" s="84"/>
      <c r="K39" s="84"/>
      <c r="L39" s="84"/>
      <c r="M39" s="85"/>
      <c r="N39" s="83">
        <f t="shared" si="2"/>
        <v>1200000</v>
      </c>
      <c r="O39" s="84"/>
      <c r="P39" s="84"/>
      <c r="Q39" s="84"/>
      <c r="R39" s="84"/>
      <c r="S39" s="84"/>
      <c r="T39" s="85"/>
      <c r="U39" s="83">
        <v>216000</v>
      </c>
      <c r="V39" s="84"/>
      <c r="W39" s="84"/>
      <c r="X39" s="84"/>
      <c r="Y39" s="84"/>
      <c r="Z39" s="84"/>
      <c r="AA39" s="84"/>
      <c r="AB39" s="85"/>
      <c r="AC39" s="73">
        <v>1000</v>
      </c>
      <c r="AD39" s="74"/>
      <c r="AE39" s="74"/>
      <c r="AF39" s="74"/>
      <c r="AG39" s="74"/>
      <c r="AH39" s="74"/>
      <c r="AI39" s="87"/>
      <c r="AJ39" s="73">
        <f t="shared" si="3"/>
        <v>300000</v>
      </c>
      <c r="AK39" s="74"/>
      <c r="AL39" s="74"/>
      <c r="AM39" s="74"/>
      <c r="AN39" s="74"/>
      <c r="AO39" s="74"/>
      <c r="AP39" s="74"/>
      <c r="AQ39" s="77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69" ht="9.75" customHeight="1">
      <c r="A40" s="68"/>
      <c r="B40" s="69"/>
      <c r="C40" s="69"/>
      <c r="D40" s="69"/>
      <c r="E40" s="69"/>
      <c r="F40" s="70"/>
      <c r="G40" s="91"/>
      <c r="H40" s="92"/>
      <c r="I40" s="92"/>
      <c r="J40" s="92"/>
      <c r="K40" s="92"/>
      <c r="L40" s="92"/>
      <c r="M40" s="93"/>
      <c r="N40" s="91">
        <f t="shared" si="2"/>
        <v>0</v>
      </c>
      <c r="O40" s="92"/>
      <c r="P40" s="92"/>
      <c r="Q40" s="92"/>
      <c r="R40" s="92"/>
      <c r="S40" s="92"/>
      <c r="T40" s="93"/>
      <c r="U40" s="91">
        <f>BH12</f>
        <v>0</v>
      </c>
      <c r="V40" s="92"/>
      <c r="W40" s="92"/>
      <c r="X40" s="92"/>
      <c r="Y40" s="92"/>
      <c r="Z40" s="92"/>
      <c r="AA40" s="92"/>
      <c r="AB40" s="93"/>
      <c r="AC40" s="88"/>
      <c r="AD40" s="89"/>
      <c r="AE40" s="89"/>
      <c r="AF40" s="89"/>
      <c r="AG40" s="89"/>
      <c r="AH40" s="89"/>
      <c r="AI40" s="90"/>
      <c r="AJ40" s="88">
        <f t="shared" si="3"/>
        <v>0</v>
      </c>
      <c r="AK40" s="89"/>
      <c r="AL40" s="89"/>
      <c r="AM40" s="89"/>
      <c r="AN40" s="89"/>
      <c r="AO40" s="89"/>
      <c r="AP40" s="89"/>
      <c r="AQ40" s="77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69" ht="9.75" customHeight="1">
      <c r="A41" s="68"/>
      <c r="B41" s="69"/>
      <c r="C41" s="69"/>
      <c r="D41" s="69"/>
      <c r="E41" s="69"/>
      <c r="F41" s="70"/>
      <c r="G41" s="91"/>
      <c r="H41" s="92"/>
      <c r="I41" s="92"/>
      <c r="J41" s="92"/>
      <c r="K41" s="92"/>
      <c r="L41" s="92"/>
      <c r="M41" s="93"/>
      <c r="N41" s="91">
        <f t="shared" si="2"/>
        <v>0</v>
      </c>
      <c r="O41" s="92"/>
      <c r="P41" s="92"/>
      <c r="Q41" s="92"/>
      <c r="R41" s="92"/>
      <c r="S41" s="92"/>
      <c r="T41" s="93"/>
      <c r="U41" s="91">
        <f>BH13</f>
        <v>0</v>
      </c>
      <c r="V41" s="92"/>
      <c r="W41" s="92"/>
      <c r="X41" s="92"/>
      <c r="Y41" s="92"/>
      <c r="Z41" s="92"/>
      <c r="AA41" s="92"/>
      <c r="AB41" s="93"/>
      <c r="AC41" s="88"/>
      <c r="AD41" s="89"/>
      <c r="AE41" s="89"/>
      <c r="AF41" s="89"/>
      <c r="AG41" s="89"/>
      <c r="AH41" s="89"/>
      <c r="AI41" s="90"/>
      <c r="AJ41" s="88">
        <f t="shared" si="3"/>
        <v>0</v>
      </c>
      <c r="AK41" s="89"/>
      <c r="AL41" s="89"/>
      <c r="AM41" s="89"/>
      <c r="AN41" s="89"/>
      <c r="AO41" s="89"/>
      <c r="AP41" s="89"/>
      <c r="AQ41" s="77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69" ht="9.75" customHeight="1">
      <c r="A42" s="68"/>
      <c r="B42" s="69"/>
      <c r="C42" s="69"/>
      <c r="D42" s="69"/>
      <c r="E42" s="69"/>
      <c r="F42" s="70"/>
      <c r="G42" s="91"/>
      <c r="H42" s="92"/>
      <c r="I42" s="92"/>
      <c r="J42" s="92"/>
      <c r="K42" s="92"/>
      <c r="L42" s="92"/>
      <c r="M42" s="93"/>
      <c r="N42" s="91">
        <f t="shared" si="2"/>
        <v>0</v>
      </c>
      <c r="O42" s="92"/>
      <c r="P42" s="92"/>
      <c r="Q42" s="92"/>
      <c r="R42" s="92"/>
      <c r="S42" s="92"/>
      <c r="T42" s="93"/>
      <c r="U42" s="91">
        <f>BH14</f>
        <v>0</v>
      </c>
      <c r="V42" s="92"/>
      <c r="W42" s="92"/>
      <c r="X42" s="92"/>
      <c r="Y42" s="92"/>
      <c r="Z42" s="92"/>
      <c r="AA42" s="92"/>
      <c r="AB42" s="93"/>
      <c r="AC42" s="88"/>
      <c r="AD42" s="89"/>
      <c r="AE42" s="89"/>
      <c r="AF42" s="89"/>
      <c r="AG42" s="89"/>
      <c r="AH42" s="89"/>
      <c r="AI42" s="90"/>
      <c r="AJ42" s="88">
        <f t="shared" si="3"/>
        <v>0</v>
      </c>
      <c r="AK42" s="89"/>
      <c r="AL42" s="89"/>
      <c r="AM42" s="89"/>
      <c r="AN42" s="89"/>
      <c r="AO42" s="89"/>
      <c r="AP42" s="89"/>
      <c r="AQ42" s="77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</row>
    <row r="43" spans="1:69" ht="9.75" customHeight="1">
      <c r="A43" s="68"/>
      <c r="B43" s="69"/>
      <c r="C43" s="69"/>
      <c r="D43" s="69"/>
      <c r="E43" s="69"/>
      <c r="F43" s="70"/>
      <c r="G43" s="91"/>
      <c r="H43" s="92"/>
      <c r="I43" s="92"/>
      <c r="J43" s="92"/>
      <c r="K43" s="92"/>
      <c r="L43" s="92"/>
      <c r="M43" s="93"/>
      <c r="N43" s="91">
        <f t="shared" si="2"/>
        <v>0</v>
      </c>
      <c r="O43" s="92"/>
      <c r="P43" s="92"/>
      <c r="Q43" s="92"/>
      <c r="R43" s="92"/>
      <c r="S43" s="92"/>
      <c r="T43" s="93"/>
      <c r="U43" s="91">
        <f>BH15</f>
        <v>0</v>
      </c>
      <c r="V43" s="92"/>
      <c r="W43" s="92"/>
      <c r="X43" s="92"/>
      <c r="Y43" s="92"/>
      <c r="Z43" s="92"/>
      <c r="AA43" s="92"/>
      <c r="AB43" s="93"/>
      <c r="AC43" s="88"/>
      <c r="AD43" s="89"/>
      <c r="AE43" s="89"/>
      <c r="AF43" s="89"/>
      <c r="AG43" s="89"/>
      <c r="AH43" s="89"/>
      <c r="AI43" s="90"/>
      <c r="AJ43" s="88">
        <f t="shared" si="3"/>
        <v>0</v>
      </c>
      <c r="AK43" s="89"/>
      <c r="AL43" s="89"/>
      <c r="AM43" s="89"/>
      <c r="AN43" s="89"/>
      <c r="AO43" s="89"/>
      <c r="AP43" s="89"/>
      <c r="AQ43" s="77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</row>
    <row r="44" spans="1:69" ht="9.75" customHeight="1">
      <c r="A44" s="68"/>
      <c r="B44" s="69"/>
      <c r="C44" s="69"/>
      <c r="D44" s="69"/>
      <c r="E44" s="69"/>
      <c r="F44" s="70"/>
      <c r="G44" s="91"/>
      <c r="H44" s="92"/>
      <c r="I44" s="92"/>
      <c r="J44" s="92"/>
      <c r="K44" s="92"/>
      <c r="L44" s="92"/>
      <c r="M44" s="93"/>
      <c r="N44" s="91">
        <f t="shared" si="2"/>
        <v>0</v>
      </c>
      <c r="O44" s="92"/>
      <c r="P44" s="92"/>
      <c r="Q44" s="92"/>
      <c r="R44" s="92"/>
      <c r="S44" s="92"/>
      <c r="T44" s="93"/>
      <c r="U44" s="91">
        <f>BH16</f>
        <v>0</v>
      </c>
      <c r="V44" s="92"/>
      <c r="W44" s="92"/>
      <c r="X44" s="92"/>
      <c r="Y44" s="92"/>
      <c r="Z44" s="92"/>
      <c r="AA44" s="92"/>
      <c r="AB44" s="93"/>
      <c r="AC44" s="88"/>
      <c r="AD44" s="89"/>
      <c r="AE44" s="89"/>
      <c r="AF44" s="89"/>
      <c r="AG44" s="89"/>
      <c r="AH44" s="89"/>
      <c r="AI44" s="90"/>
      <c r="AJ44" s="88">
        <f t="shared" si="3"/>
        <v>0</v>
      </c>
      <c r="AK44" s="89"/>
      <c r="AL44" s="89"/>
      <c r="AM44" s="89"/>
      <c r="AN44" s="89"/>
      <c r="AO44" s="89"/>
      <c r="AP44" s="89"/>
      <c r="AQ44" s="77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</row>
    <row r="45" spans="1:69" ht="57.75" customHeight="1">
      <c r="A45" s="86" t="s">
        <v>31</v>
      </c>
      <c r="B45" s="86"/>
      <c r="C45" s="86"/>
      <c r="D45" s="86"/>
      <c r="E45" s="86"/>
      <c r="F45" s="86"/>
      <c r="G45" s="83">
        <v>4000</v>
      </c>
      <c r="H45" s="84"/>
      <c r="I45" s="84"/>
      <c r="J45" s="84"/>
      <c r="K45" s="84"/>
      <c r="L45" s="84"/>
      <c r="M45" s="85"/>
      <c r="N45" s="83">
        <v>140000</v>
      </c>
      <c r="O45" s="84"/>
      <c r="P45" s="84"/>
      <c r="Q45" s="84"/>
      <c r="R45" s="84"/>
      <c r="S45" s="84"/>
      <c r="T45" s="85"/>
      <c r="U45" s="83">
        <v>216000</v>
      </c>
      <c r="V45" s="84"/>
      <c r="W45" s="84"/>
      <c r="X45" s="84"/>
      <c r="Y45" s="84"/>
      <c r="Z45" s="84"/>
      <c r="AA45" s="84"/>
      <c r="AB45" s="85"/>
      <c r="AC45" s="73">
        <v>1000</v>
      </c>
      <c r="AD45" s="74"/>
      <c r="AE45" s="74"/>
      <c r="AF45" s="74"/>
      <c r="AG45" s="74"/>
      <c r="AH45" s="74"/>
      <c r="AI45" s="87"/>
      <c r="AJ45" s="73">
        <v>300000</v>
      </c>
      <c r="AK45" s="74"/>
      <c r="AL45" s="74"/>
      <c r="AM45" s="74"/>
      <c r="AN45" s="74"/>
      <c r="AO45" s="74"/>
      <c r="AP45" s="74"/>
      <c r="AQ45" s="77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ht="60.75" customHeight="1">
      <c r="A46" s="86" t="s">
        <v>33</v>
      </c>
      <c r="B46" s="86"/>
      <c r="C46" s="86"/>
      <c r="D46" s="86"/>
      <c r="E46" s="86"/>
      <c r="F46" s="86"/>
      <c r="G46" s="73">
        <v>4000</v>
      </c>
      <c r="H46" s="74"/>
      <c r="I46" s="74"/>
      <c r="J46" s="74"/>
      <c r="K46" s="74"/>
      <c r="L46" s="74"/>
      <c r="M46" s="87"/>
      <c r="N46" s="73">
        <v>140000</v>
      </c>
      <c r="O46" s="74"/>
      <c r="P46" s="74"/>
      <c r="Q46" s="74"/>
      <c r="R46" s="74"/>
      <c r="S46" s="74"/>
      <c r="T46" s="87"/>
      <c r="U46" s="73" t="s">
        <v>32</v>
      </c>
      <c r="V46" s="74"/>
      <c r="W46" s="74"/>
      <c r="X46" s="74"/>
      <c r="Y46" s="74"/>
      <c r="Z46" s="74"/>
      <c r="AA46" s="74"/>
      <c r="AB46" s="87"/>
      <c r="AC46" s="73">
        <v>1000</v>
      </c>
      <c r="AD46" s="74"/>
      <c r="AE46" s="74"/>
      <c r="AF46" s="74"/>
      <c r="AG46" s="74"/>
      <c r="AH46" s="74"/>
      <c r="AI46" s="87"/>
      <c r="AJ46" s="73">
        <v>300000</v>
      </c>
      <c r="AK46" s="74"/>
      <c r="AL46" s="74"/>
      <c r="AM46" s="74"/>
      <c r="AN46" s="74"/>
      <c r="AO46" s="74"/>
      <c r="AP46" s="74"/>
      <c r="AQ46" s="77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ht="12">
      <c r="A47" s="95"/>
      <c r="B47" s="95"/>
      <c r="C47" s="95"/>
      <c r="D47" s="95"/>
      <c r="E47" s="95"/>
      <c r="F47" s="95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69" ht="12">
      <c r="A48" s="72" t="s">
        <v>44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</sheetData>
  <sheetProtection/>
  <mergeCells count="251">
    <mergeCell ref="BH17:BL17"/>
    <mergeCell ref="BM17:BQ17"/>
    <mergeCell ref="G18:I18"/>
    <mergeCell ref="BC7:BG8"/>
    <mergeCell ref="BH7:BL8"/>
    <mergeCell ref="Z6:BQ6"/>
    <mergeCell ref="BM7:BQ8"/>
    <mergeCell ref="Z18:AD18"/>
    <mergeCell ref="AE18:AI18"/>
    <mergeCell ref="AO16:AS16"/>
    <mergeCell ref="A17:F17"/>
    <mergeCell ref="BH18:BL18"/>
    <mergeCell ref="BM18:BQ18"/>
    <mergeCell ref="AO18:AS18"/>
    <mergeCell ref="AT18:AX18"/>
    <mergeCell ref="AY18:BB18"/>
    <mergeCell ref="AE17:AI17"/>
    <mergeCell ref="AJ17:AN17"/>
    <mergeCell ref="J18:U18"/>
    <mergeCell ref="V18:Y18"/>
    <mergeCell ref="A7:B8"/>
    <mergeCell ref="C7:F8"/>
    <mergeCell ref="V7:Y8"/>
    <mergeCell ref="J7:U8"/>
    <mergeCell ref="G7:I8"/>
    <mergeCell ref="Z7:AN7"/>
    <mergeCell ref="AT16:AX16"/>
    <mergeCell ref="AY16:BB16"/>
    <mergeCell ref="BC16:BG16"/>
    <mergeCell ref="AJ18:AN18"/>
    <mergeCell ref="AO17:AS17"/>
    <mergeCell ref="AT17:AX17"/>
    <mergeCell ref="BC18:BG18"/>
    <mergeCell ref="BH15:BL15"/>
    <mergeCell ref="BM15:BQ15"/>
    <mergeCell ref="BH16:BL16"/>
    <mergeCell ref="BM16:BQ16"/>
    <mergeCell ref="G17:I17"/>
    <mergeCell ref="J17:U17"/>
    <mergeCell ref="V17:Y17"/>
    <mergeCell ref="Z17:AD17"/>
    <mergeCell ref="AY17:BB17"/>
    <mergeCell ref="BC17:BG17"/>
    <mergeCell ref="V16:Y16"/>
    <mergeCell ref="Z16:AD16"/>
    <mergeCell ref="AE16:AI16"/>
    <mergeCell ref="AJ16:AN16"/>
    <mergeCell ref="A16:B16"/>
    <mergeCell ref="C16:F16"/>
    <mergeCell ref="G16:I16"/>
    <mergeCell ref="J16:U16"/>
    <mergeCell ref="AE15:AI15"/>
    <mergeCell ref="AJ15:AN15"/>
    <mergeCell ref="AO15:AS15"/>
    <mergeCell ref="AT15:AX15"/>
    <mergeCell ref="AY15:BB15"/>
    <mergeCell ref="BC15:BG15"/>
    <mergeCell ref="A15:B15"/>
    <mergeCell ref="C15:F15"/>
    <mergeCell ref="G15:I15"/>
    <mergeCell ref="J15:U15"/>
    <mergeCell ref="V15:Y15"/>
    <mergeCell ref="Z15:AD15"/>
    <mergeCell ref="AO14:AS14"/>
    <mergeCell ref="AT14:AX14"/>
    <mergeCell ref="AY14:BB14"/>
    <mergeCell ref="BC14:BG14"/>
    <mergeCell ref="BH14:BL14"/>
    <mergeCell ref="BM14:BQ14"/>
    <mergeCell ref="BH13:BL13"/>
    <mergeCell ref="BM13:BQ13"/>
    <mergeCell ref="A14:B14"/>
    <mergeCell ref="C14:F14"/>
    <mergeCell ref="G14:I14"/>
    <mergeCell ref="J14:U14"/>
    <mergeCell ref="V14:Y14"/>
    <mergeCell ref="Z14:AD14"/>
    <mergeCell ref="AE14:AI14"/>
    <mergeCell ref="AJ14:AN14"/>
    <mergeCell ref="AE13:AI13"/>
    <mergeCell ref="AJ13:AN13"/>
    <mergeCell ref="AO13:AS13"/>
    <mergeCell ref="AT13:AX13"/>
    <mergeCell ref="AY13:BB13"/>
    <mergeCell ref="BC13:BG13"/>
    <mergeCell ref="A13:B13"/>
    <mergeCell ref="C13:F13"/>
    <mergeCell ref="G13:I13"/>
    <mergeCell ref="J13:U13"/>
    <mergeCell ref="V13:Y13"/>
    <mergeCell ref="Z13:AD13"/>
    <mergeCell ref="AO12:AS12"/>
    <mergeCell ref="AT12:AX12"/>
    <mergeCell ref="AY12:BB12"/>
    <mergeCell ref="BC12:BG12"/>
    <mergeCell ref="BH12:BL12"/>
    <mergeCell ref="BM12:BQ12"/>
    <mergeCell ref="BH11:BL11"/>
    <mergeCell ref="BM11:BQ11"/>
    <mergeCell ref="A12:B12"/>
    <mergeCell ref="C12:F12"/>
    <mergeCell ref="G12:I12"/>
    <mergeCell ref="J12:U12"/>
    <mergeCell ref="V12:Y12"/>
    <mergeCell ref="Z12:AD12"/>
    <mergeCell ref="AE12:AI12"/>
    <mergeCell ref="AJ12:AN12"/>
    <mergeCell ref="AE11:AI11"/>
    <mergeCell ref="AJ11:AN11"/>
    <mergeCell ref="AO11:AS11"/>
    <mergeCell ref="AT11:AX11"/>
    <mergeCell ref="AY11:BB11"/>
    <mergeCell ref="BC11:BG11"/>
    <mergeCell ref="A11:B11"/>
    <mergeCell ref="C11:F11"/>
    <mergeCell ref="G11:I11"/>
    <mergeCell ref="J11:U11"/>
    <mergeCell ref="V11:Y11"/>
    <mergeCell ref="Z11:AD11"/>
    <mergeCell ref="AO10:AS10"/>
    <mergeCell ref="AT10:AX10"/>
    <mergeCell ref="AY10:BB10"/>
    <mergeCell ref="BC10:BG10"/>
    <mergeCell ref="BH10:BL10"/>
    <mergeCell ref="BM10:BQ10"/>
    <mergeCell ref="Z10:AD10"/>
    <mergeCell ref="AE10:AI10"/>
    <mergeCell ref="AJ10:AN10"/>
    <mergeCell ref="A10:B10"/>
    <mergeCell ref="C10:F10"/>
    <mergeCell ref="G10:I10"/>
    <mergeCell ref="J10:U10"/>
    <mergeCell ref="AO7:AS8"/>
    <mergeCell ref="AT7:AX8"/>
    <mergeCell ref="AY7:BB8"/>
    <mergeCell ref="Z8:AD8"/>
    <mergeCell ref="AE8:AI8"/>
    <mergeCell ref="AJ8:AN8"/>
    <mergeCell ref="BM9:BQ9"/>
    <mergeCell ref="AE9:AI9"/>
    <mergeCell ref="AJ9:AN9"/>
    <mergeCell ref="AO9:AS9"/>
    <mergeCell ref="AT9:AX9"/>
    <mergeCell ref="A18:F18"/>
    <mergeCell ref="AY9:BB9"/>
    <mergeCell ref="G9:I9"/>
    <mergeCell ref="J9:U9"/>
    <mergeCell ref="V10:Y10"/>
    <mergeCell ref="Z9:AD9"/>
    <mergeCell ref="A1:BQ1"/>
    <mergeCell ref="A2:BQ2"/>
    <mergeCell ref="A3:BQ3"/>
    <mergeCell ref="A4:BQ4"/>
    <mergeCell ref="A5:BQ5"/>
    <mergeCell ref="A9:B9"/>
    <mergeCell ref="C9:F9"/>
    <mergeCell ref="BC9:BG9"/>
    <mergeCell ref="BH9:BL9"/>
    <mergeCell ref="AQ45:BQ45"/>
    <mergeCell ref="AQ41:BQ41"/>
    <mergeCell ref="AQ42:BQ42"/>
    <mergeCell ref="AQ43:BQ43"/>
    <mergeCell ref="AQ44:BQ44"/>
    <mergeCell ref="AJ43:AP43"/>
    <mergeCell ref="AJ44:AP44"/>
    <mergeCell ref="AJ45:AP45"/>
    <mergeCell ref="AJ42:AP42"/>
    <mergeCell ref="AJ41:AP41"/>
    <mergeCell ref="A29:BQ29"/>
    <mergeCell ref="A30:BQ30"/>
    <mergeCell ref="A31:BQ31"/>
    <mergeCell ref="A32:BQ32"/>
    <mergeCell ref="AQ34:BQ34"/>
    <mergeCell ref="AQ35:BQ35"/>
    <mergeCell ref="A34:F35"/>
    <mergeCell ref="G34:AB35"/>
    <mergeCell ref="AC34:AP35"/>
    <mergeCell ref="A47:F47"/>
    <mergeCell ref="G47:BQ47"/>
    <mergeCell ref="A48:BQ48"/>
    <mergeCell ref="AQ36:BQ36"/>
    <mergeCell ref="AQ39:BQ39"/>
    <mergeCell ref="AQ40:BQ40"/>
    <mergeCell ref="AQ46:BQ46"/>
    <mergeCell ref="AJ37:AP37"/>
    <mergeCell ref="U37:AB37"/>
    <mergeCell ref="AC37:AI37"/>
    <mergeCell ref="A36:F36"/>
    <mergeCell ref="G36:M36"/>
    <mergeCell ref="N36:T36"/>
    <mergeCell ref="U36:AB36"/>
    <mergeCell ref="AC36:AI36"/>
    <mergeCell ref="AJ36:AP36"/>
    <mergeCell ref="G46:M46"/>
    <mergeCell ref="N46:T46"/>
    <mergeCell ref="U46:AB46"/>
    <mergeCell ref="AC46:AI46"/>
    <mergeCell ref="AJ46:AP46"/>
    <mergeCell ref="G45:M45"/>
    <mergeCell ref="N45:T45"/>
    <mergeCell ref="U45:AB45"/>
    <mergeCell ref="AC45:AI45"/>
    <mergeCell ref="U43:AB43"/>
    <mergeCell ref="A44:F44"/>
    <mergeCell ref="G44:M44"/>
    <mergeCell ref="N44:T44"/>
    <mergeCell ref="U44:AB44"/>
    <mergeCell ref="AC43:AI43"/>
    <mergeCell ref="AC44:AI44"/>
    <mergeCell ref="A41:F41"/>
    <mergeCell ref="G41:M41"/>
    <mergeCell ref="A42:F42"/>
    <mergeCell ref="G42:M42"/>
    <mergeCell ref="N42:T42"/>
    <mergeCell ref="U42:AB42"/>
    <mergeCell ref="N41:T41"/>
    <mergeCell ref="U41:AB41"/>
    <mergeCell ref="A40:F40"/>
    <mergeCell ref="G40:M40"/>
    <mergeCell ref="N40:T40"/>
    <mergeCell ref="U40:AB40"/>
    <mergeCell ref="AC40:AI40"/>
    <mergeCell ref="AJ40:AP40"/>
    <mergeCell ref="A46:F46"/>
    <mergeCell ref="AC38:AI38"/>
    <mergeCell ref="U38:AB38"/>
    <mergeCell ref="AC39:AI39"/>
    <mergeCell ref="A45:F45"/>
    <mergeCell ref="AC41:AI41"/>
    <mergeCell ref="AC42:AI42"/>
    <mergeCell ref="A43:F43"/>
    <mergeCell ref="G43:M43"/>
    <mergeCell ref="N43:T43"/>
    <mergeCell ref="AJ39:AP39"/>
    <mergeCell ref="A38:F38"/>
    <mergeCell ref="G38:M38"/>
    <mergeCell ref="N38:T38"/>
    <mergeCell ref="A39:F39"/>
    <mergeCell ref="G39:M39"/>
    <mergeCell ref="N39:T39"/>
    <mergeCell ref="U39:AB39"/>
    <mergeCell ref="A6:Y6"/>
    <mergeCell ref="A33:AP33"/>
    <mergeCell ref="AQ33:BQ33"/>
    <mergeCell ref="AJ38:AP38"/>
    <mergeCell ref="AQ37:BQ37"/>
    <mergeCell ref="AQ38:BQ38"/>
    <mergeCell ref="A37:F37"/>
    <mergeCell ref="G37:M37"/>
    <mergeCell ref="N37:T37"/>
    <mergeCell ref="V9:Y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5"/>
  <sheetViews>
    <sheetView showGridLines="0" zoomScalePageLayoutView="0" workbookViewId="0" topLeftCell="A1">
      <selection activeCell="P43" sqref="P43:U43"/>
    </sheetView>
  </sheetViews>
  <sheetFormatPr defaultColWidth="1.875" defaultRowHeight="12.75"/>
  <cols>
    <col min="1" max="1" width="1.875" style="1" customWidth="1"/>
    <col min="2" max="2" width="1.25" style="1" customWidth="1"/>
    <col min="3" max="5" width="1.875" style="1" customWidth="1"/>
    <col min="6" max="6" width="3.625" style="1" customWidth="1"/>
    <col min="7" max="8" width="1.875" style="1" customWidth="1"/>
    <col min="9" max="9" width="3.125" style="1" customWidth="1"/>
    <col min="10" max="12" width="1.875" style="1" customWidth="1"/>
    <col min="13" max="13" width="1.37890625" style="1" customWidth="1"/>
    <col min="14" max="14" width="1.875" style="1" customWidth="1"/>
    <col min="15" max="15" width="1.625" style="1" customWidth="1"/>
    <col min="16" max="20" width="1.875" style="1" customWidth="1"/>
    <col min="21" max="21" width="1.625" style="1" customWidth="1"/>
    <col min="22" max="22" width="1.25" style="1" customWidth="1"/>
    <col min="23" max="23" width="1.625" style="1" customWidth="1"/>
    <col min="24" max="29" width="1.875" style="1" customWidth="1"/>
    <col min="30" max="30" width="1.625" style="1" customWidth="1"/>
    <col min="31" max="51" width="1.875" style="1" customWidth="1"/>
    <col min="52" max="52" width="1.625" style="1" customWidth="1"/>
    <col min="53" max="53" width="1.875" style="1" customWidth="1"/>
    <col min="54" max="54" width="1.37890625" style="1" customWidth="1"/>
    <col min="55" max="58" width="1.875" style="1" customWidth="1"/>
    <col min="59" max="59" width="1.625" style="1" customWidth="1"/>
    <col min="60" max="63" width="1.875" style="1" customWidth="1"/>
    <col min="64" max="64" width="1.625" style="1" customWidth="1"/>
    <col min="65" max="68" width="1.875" style="1" customWidth="1"/>
    <col min="69" max="69" width="3.00390625" style="1" customWidth="1"/>
    <col min="70" max="16384" width="1.875" style="1" customWidth="1"/>
  </cols>
  <sheetData>
    <row r="1" spans="1:69" ht="23.25" customHeight="1">
      <c r="A1" s="99" t="s">
        <v>169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</row>
    <row r="2" spans="1:69" ht="10.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</row>
    <row r="3" spans="1:69" ht="21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68" t="s">
        <v>50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70"/>
    </row>
    <row r="4" spans="1:69" ht="22.5" customHeight="1">
      <c r="A4" s="103" t="s">
        <v>18</v>
      </c>
      <c r="B4" s="103"/>
      <c r="C4" s="103" t="s">
        <v>23</v>
      </c>
      <c r="D4" s="103"/>
      <c r="E4" s="103"/>
      <c r="F4" s="103"/>
      <c r="G4" s="103" t="s">
        <v>24</v>
      </c>
      <c r="H4" s="103"/>
      <c r="I4" s="103"/>
      <c r="J4" s="103" t="s">
        <v>25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48</v>
      </c>
      <c r="W4" s="103"/>
      <c r="X4" s="103"/>
      <c r="Y4" s="103"/>
      <c r="Z4" s="103" t="s">
        <v>34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 t="s">
        <v>166</v>
      </c>
      <c r="AP4" s="103"/>
      <c r="AQ4" s="103"/>
      <c r="AR4" s="103"/>
      <c r="AS4" s="103"/>
      <c r="AT4" s="103" t="s">
        <v>185</v>
      </c>
      <c r="AU4" s="103"/>
      <c r="AV4" s="103"/>
      <c r="AW4" s="103"/>
      <c r="AX4" s="103"/>
      <c r="AY4" s="103" t="s">
        <v>28</v>
      </c>
      <c r="AZ4" s="103"/>
      <c r="BA4" s="103"/>
      <c r="BB4" s="103"/>
      <c r="BC4" s="103" t="s">
        <v>29</v>
      </c>
      <c r="BD4" s="103"/>
      <c r="BE4" s="103"/>
      <c r="BF4" s="103"/>
      <c r="BG4" s="103"/>
      <c r="BH4" s="103" t="s">
        <v>163</v>
      </c>
      <c r="BI4" s="103"/>
      <c r="BJ4" s="103"/>
      <c r="BK4" s="103"/>
      <c r="BL4" s="103"/>
      <c r="BM4" s="103" t="s">
        <v>30</v>
      </c>
      <c r="BN4" s="103"/>
      <c r="BO4" s="103"/>
      <c r="BP4" s="103"/>
      <c r="BQ4" s="103"/>
    </row>
    <row r="5" spans="1:69" ht="54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 t="s">
        <v>20</v>
      </c>
      <c r="AA5" s="103"/>
      <c r="AB5" s="103"/>
      <c r="AC5" s="103"/>
      <c r="AD5" s="103"/>
      <c r="AE5" s="103" t="s">
        <v>21</v>
      </c>
      <c r="AF5" s="103"/>
      <c r="AG5" s="103"/>
      <c r="AH5" s="103"/>
      <c r="AI5" s="103"/>
      <c r="AJ5" s="103" t="s">
        <v>22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</row>
    <row r="6" spans="1:69" ht="9.75" customHeight="1">
      <c r="A6" s="79" t="s">
        <v>0</v>
      </c>
      <c r="B6" s="79"/>
      <c r="C6" s="79" t="s">
        <v>1</v>
      </c>
      <c r="D6" s="79"/>
      <c r="E6" s="79"/>
      <c r="F6" s="79"/>
      <c r="G6" s="79" t="s">
        <v>2</v>
      </c>
      <c r="H6" s="79"/>
      <c r="I6" s="79"/>
      <c r="J6" s="79" t="s">
        <v>7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 t="s">
        <v>8</v>
      </c>
      <c r="W6" s="79"/>
      <c r="X6" s="79"/>
      <c r="Y6" s="79"/>
      <c r="Z6" s="79" t="s">
        <v>9</v>
      </c>
      <c r="AA6" s="79"/>
      <c r="AB6" s="79"/>
      <c r="AC6" s="79"/>
      <c r="AD6" s="79"/>
      <c r="AE6" s="79" t="s">
        <v>10</v>
      </c>
      <c r="AF6" s="79"/>
      <c r="AG6" s="79"/>
      <c r="AH6" s="79"/>
      <c r="AI6" s="79"/>
      <c r="AJ6" s="79" t="s">
        <v>11</v>
      </c>
      <c r="AK6" s="79"/>
      <c r="AL6" s="79"/>
      <c r="AM6" s="79"/>
      <c r="AN6" s="79"/>
      <c r="AO6" s="79" t="s">
        <v>12</v>
      </c>
      <c r="AP6" s="79"/>
      <c r="AQ6" s="79"/>
      <c r="AR6" s="79"/>
      <c r="AS6" s="79"/>
      <c r="AT6" s="79" t="s">
        <v>13</v>
      </c>
      <c r="AU6" s="79"/>
      <c r="AV6" s="79"/>
      <c r="AW6" s="79"/>
      <c r="AX6" s="79"/>
      <c r="AY6" s="79" t="s">
        <v>14</v>
      </c>
      <c r="AZ6" s="79"/>
      <c r="BA6" s="79"/>
      <c r="BB6" s="79"/>
      <c r="BC6" s="79" t="s">
        <v>15</v>
      </c>
      <c r="BD6" s="79"/>
      <c r="BE6" s="79"/>
      <c r="BF6" s="79"/>
      <c r="BG6" s="79"/>
      <c r="BH6" s="79" t="s">
        <v>16</v>
      </c>
      <c r="BI6" s="79"/>
      <c r="BJ6" s="79"/>
      <c r="BK6" s="79"/>
      <c r="BL6" s="79"/>
      <c r="BM6" s="79" t="s">
        <v>17</v>
      </c>
      <c r="BN6" s="79"/>
      <c r="BO6" s="79"/>
      <c r="BP6" s="79"/>
      <c r="BQ6" s="79"/>
    </row>
    <row r="7" spans="1:69" ht="13.5" customHeight="1">
      <c r="A7" s="108"/>
      <c r="B7" s="108"/>
      <c r="C7" s="79"/>
      <c r="D7" s="79"/>
      <c r="E7" s="79"/>
      <c r="F7" s="79"/>
      <c r="G7" s="79" t="s">
        <v>45</v>
      </c>
      <c r="H7" s="79"/>
      <c r="I7" s="7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79"/>
      <c r="W7" s="79"/>
      <c r="X7" s="79"/>
      <c r="Y7" s="79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>
        <f>AJ7+AO7</f>
        <v>0</v>
      </c>
      <c r="AU7" s="110"/>
      <c r="AV7" s="110"/>
      <c r="AW7" s="110"/>
      <c r="AX7" s="110"/>
      <c r="AY7" s="110"/>
      <c r="AZ7" s="110"/>
      <c r="BA7" s="110"/>
      <c r="BB7" s="110"/>
      <c r="BC7" s="110">
        <f>AJ7*AY7</f>
        <v>0</v>
      </c>
      <c r="BD7" s="110"/>
      <c r="BE7" s="110"/>
      <c r="BF7" s="110"/>
      <c r="BG7" s="110"/>
      <c r="BH7" s="110">
        <f>AO7*AY7</f>
        <v>0</v>
      </c>
      <c r="BI7" s="110"/>
      <c r="BJ7" s="110"/>
      <c r="BK7" s="110"/>
      <c r="BL7" s="110"/>
      <c r="BM7" s="110">
        <f>BC7+BH7</f>
        <v>0</v>
      </c>
      <c r="BN7" s="110"/>
      <c r="BO7" s="110"/>
      <c r="BP7" s="110"/>
      <c r="BQ7" s="110"/>
    </row>
    <row r="8" spans="1:69" ht="45.75" customHeight="1">
      <c r="A8" s="105" t="s">
        <v>0</v>
      </c>
      <c r="B8" s="105"/>
      <c r="C8" s="102" t="s">
        <v>267</v>
      </c>
      <c r="D8" s="102"/>
      <c r="E8" s="102"/>
      <c r="F8" s="102"/>
      <c r="G8" s="102" t="s">
        <v>268</v>
      </c>
      <c r="H8" s="102"/>
      <c r="I8" s="102"/>
      <c r="J8" s="106" t="s">
        <v>269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2"/>
      <c r="W8" s="102"/>
      <c r="X8" s="102"/>
      <c r="Y8" s="102"/>
      <c r="Z8" s="104">
        <v>150000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>
        <v>150000</v>
      </c>
      <c r="AK8" s="104"/>
      <c r="AL8" s="104"/>
      <c r="AM8" s="104"/>
      <c r="AN8" s="104"/>
      <c r="AO8" s="104">
        <v>27000</v>
      </c>
      <c r="AP8" s="104"/>
      <c r="AQ8" s="104"/>
      <c r="AR8" s="104"/>
      <c r="AS8" s="104"/>
      <c r="AT8" s="104">
        <f aca="true" t="shared" si="0" ref="AT8:AT17">AJ8+AO8</f>
        <v>177000</v>
      </c>
      <c r="AU8" s="104"/>
      <c r="AV8" s="104"/>
      <c r="AW8" s="104"/>
      <c r="AX8" s="104"/>
      <c r="AY8" s="104"/>
      <c r="AZ8" s="104"/>
      <c r="BA8" s="104"/>
      <c r="BB8" s="104"/>
      <c r="BC8" s="104">
        <v>150000</v>
      </c>
      <c r="BD8" s="104"/>
      <c r="BE8" s="104"/>
      <c r="BF8" s="104"/>
      <c r="BG8" s="104"/>
      <c r="BH8" s="104">
        <v>27000</v>
      </c>
      <c r="BI8" s="104"/>
      <c r="BJ8" s="104"/>
      <c r="BK8" s="104"/>
      <c r="BL8" s="104"/>
      <c r="BM8" s="104">
        <f aca="true" t="shared" si="1" ref="BM8:BM17">BC8+BH8</f>
        <v>177000</v>
      </c>
      <c r="BN8" s="104"/>
      <c r="BO8" s="104"/>
      <c r="BP8" s="104"/>
      <c r="BQ8" s="104"/>
    </row>
    <row r="9" spans="1:69" ht="35.25" customHeight="1">
      <c r="A9" s="105" t="s">
        <v>1</v>
      </c>
      <c r="B9" s="105"/>
      <c r="C9" s="102" t="s">
        <v>270</v>
      </c>
      <c r="D9" s="102"/>
      <c r="E9" s="102"/>
      <c r="F9" s="102"/>
      <c r="G9" s="102" t="s">
        <v>268</v>
      </c>
      <c r="H9" s="102"/>
      <c r="I9" s="102"/>
      <c r="J9" s="106" t="s">
        <v>269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2"/>
      <c r="W9" s="102"/>
      <c r="X9" s="102"/>
      <c r="Y9" s="10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>
        <f t="shared" si="0"/>
        <v>0</v>
      </c>
      <c r="AU9" s="104"/>
      <c r="AV9" s="104"/>
      <c r="AW9" s="104"/>
      <c r="AX9" s="104"/>
      <c r="AY9" s="104"/>
      <c r="AZ9" s="104"/>
      <c r="BA9" s="104"/>
      <c r="BB9" s="104"/>
      <c r="BC9" s="104">
        <f aca="true" t="shared" si="2" ref="BC9:BC17">AJ9*AY9</f>
        <v>0</v>
      </c>
      <c r="BD9" s="104"/>
      <c r="BE9" s="104"/>
      <c r="BF9" s="104"/>
      <c r="BG9" s="104"/>
      <c r="BH9" s="104">
        <f aca="true" t="shared" si="3" ref="BH9:BH17">AO9*AY9</f>
        <v>0</v>
      </c>
      <c r="BI9" s="104"/>
      <c r="BJ9" s="104"/>
      <c r="BK9" s="104"/>
      <c r="BL9" s="104"/>
      <c r="BM9" s="104">
        <f t="shared" si="1"/>
        <v>0</v>
      </c>
      <c r="BN9" s="104"/>
      <c r="BO9" s="104"/>
      <c r="BP9" s="104"/>
      <c r="BQ9" s="104"/>
    </row>
    <row r="10" spans="1:69" ht="9.75" customHeight="1">
      <c r="A10" s="108"/>
      <c r="B10" s="108"/>
      <c r="C10" s="79"/>
      <c r="D10" s="79"/>
      <c r="E10" s="79"/>
      <c r="F10" s="79"/>
      <c r="G10" s="79"/>
      <c r="H10" s="79"/>
      <c r="I10" s="7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79"/>
      <c r="W10" s="79"/>
      <c r="X10" s="79"/>
      <c r="Y10" s="79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>
        <f t="shared" si="0"/>
        <v>0</v>
      </c>
      <c r="AU10" s="110"/>
      <c r="AV10" s="110"/>
      <c r="AW10" s="110"/>
      <c r="AX10" s="110"/>
      <c r="AY10" s="110"/>
      <c r="AZ10" s="110"/>
      <c r="BA10" s="110"/>
      <c r="BB10" s="110"/>
      <c r="BC10" s="110">
        <f t="shared" si="2"/>
        <v>0</v>
      </c>
      <c r="BD10" s="110"/>
      <c r="BE10" s="110"/>
      <c r="BF10" s="110"/>
      <c r="BG10" s="110"/>
      <c r="BH10" s="110">
        <f t="shared" si="3"/>
        <v>0</v>
      </c>
      <c r="BI10" s="110"/>
      <c r="BJ10" s="110"/>
      <c r="BK10" s="110"/>
      <c r="BL10" s="110"/>
      <c r="BM10" s="110">
        <f t="shared" si="1"/>
        <v>0</v>
      </c>
      <c r="BN10" s="110"/>
      <c r="BO10" s="110"/>
      <c r="BP10" s="110"/>
      <c r="BQ10" s="110"/>
    </row>
    <row r="11" spans="1:69" ht="9.75" customHeight="1">
      <c r="A11" s="108"/>
      <c r="B11" s="108"/>
      <c r="C11" s="79"/>
      <c r="D11" s="79"/>
      <c r="E11" s="79"/>
      <c r="F11" s="79"/>
      <c r="G11" s="79"/>
      <c r="H11" s="79"/>
      <c r="I11" s="7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79"/>
      <c r="W11" s="79"/>
      <c r="X11" s="79"/>
      <c r="Y11" s="7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>
        <f t="shared" si="0"/>
        <v>0</v>
      </c>
      <c r="AU11" s="110"/>
      <c r="AV11" s="110"/>
      <c r="AW11" s="110"/>
      <c r="AX11" s="110"/>
      <c r="AY11" s="110"/>
      <c r="AZ11" s="110"/>
      <c r="BA11" s="110"/>
      <c r="BB11" s="110"/>
      <c r="BC11" s="110">
        <f t="shared" si="2"/>
        <v>0</v>
      </c>
      <c r="BD11" s="110"/>
      <c r="BE11" s="110"/>
      <c r="BF11" s="110"/>
      <c r="BG11" s="110"/>
      <c r="BH11" s="110">
        <f t="shared" si="3"/>
        <v>0</v>
      </c>
      <c r="BI11" s="110"/>
      <c r="BJ11" s="110"/>
      <c r="BK11" s="110"/>
      <c r="BL11" s="110"/>
      <c r="BM11" s="110">
        <f t="shared" si="1"/>
        <v>0</v>
      </c>
      <c r="BN11" s="110"/>
      <c r="BO11" s="110"/>
      <c r="BP11" s="110"/>
      <c r="BQ11" s="110"/>
    </row>
    <row r="12" spans="1:69" ht="9.75" customHeight="1">
      <c r="A12" s="108"/>
      <c r="B12" s="108"/>
      <c r="C12" s="79"/>
      <c r="D12" s="79"/>
      <c r="E12" s="79"/>
      <c r="F12" s="79"/>
      <c r="G12" s="79"/>
      <c r="H12" s="79"/>
      <c r="I12" s="7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79"/>
      <c r="W12" s="79"/>
      <c r="X12" s="79"/>
      <c r="Y12" s="7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>
        <f t="shared" si="0"/>
        <v>0</v>
      </c>
      <c r="AU12" s="110"/>
      <c r="AV12" s="110"/>
      <c r="AW12" s="110"/>
      <c r="AX12" s="110"/>
      <c r="AY12" s="110"/>
      <c r="AZ12" s="110"/>
      <c r="BA12" s="110"/>
      <c r="BB12" s="110"/>
      <c r="BC12" s="110">
        <f t="shared" si="2"/>
        <v>0</v>
      </c>
      <c r="BD12" s="110"/>
      <c r="BE12" s="110"/>
      <c r="BF12" s="110"/>
      <c r="BG12" s="110"/>
      <c r="BH12" s="110">
        <f t="shared" si="3"/>
        <v>0</v>
      </c>
      <c r="BI12" s="110"/>
      <c r="BJ12" s="110"/>
      <c r="BK12" s="110"/>
      <c r="BL12" s="110"/>
      <c r="BM12" s="110">
        <f t="shared" si="1"/>
        <v>0</v>
      </c>
      <c r="BN12" s="110"/>
      <c r="BO12" s="110"/>
      <c r="BP12" s="110"/>
      <c r="BQ12" s="110"/>
    </row>
    <row r="13" spans="1:69" ht="9.75" customHeight="1">
      <c r="A13" s="108"/>
      <c r="B13" s="108"/>
      <c r="C13" s="79"/>
      <c r="D13" s="79"/>
      <c r="E13" s="79"/>
      <c r="F13" s="79"/>
      <c r="G13" s="79"/>
      <c r="H13" s="79"/>
      <c r="I13" s="7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79"/>
      <c r="W13" s="79"/>
      <c r="X13" s="79"/>
      <c r="Y13" s="7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>
        <f t="shared" si="0"/>
        <v>0</v>
      </c>
      <c r="AU13" s="110"/>
      <c r="AV13" s="110"/>
      <c r="AW13" s="110"/>
      <c r="AX13" s="110"/>
      <c r="AY13" s="110"/>
      <c r="AZ13" s="110"/>
      <c r="BA13" s="110"/>
      <c r="BB13" s="110"/>
      <c r="BC13" s="110">
        <f t="shared" si="2"/>
        <v>0</v>
      </c>
      <c r="BD13" s="110"/>
      <c r="BE13" s="110"/>
      <c r="BF13" s="110"/>
      <c r="BG13" s="110"/>
      <c r="BH13" s="110">
        <f t="shared" si="3"/>
        <v>0</v>
      </c>
      <c r="BI13" s="110"/>
      <c r="BJ13" s="110"/>
      <c r="BK13" s="110"/>
      <c r="BL13" s="110"/>
      <c r="BM13" s="110">
        <f t="shared" si="1"/>
        <v>0</v>
      </c>
      <c r="BN13" s="110"/>
      <c r="BO13" s="110"/>
      <c r="BP13" s="110"/>
      <c r="BQ13" s="110"/>
    </row>
    <row r="14" spans="1:69" ht="9.75" customHeight="1">
      <c r="A14" s="108"/>
      <c r="B14" s="108"/>
      <c r="C14" s="79"/>
      <c r="D14" s="79"/>
      <c r="E14" s="79"/>
      <c r="F14" s="79"/>
      <c r="G14" s="79"/>
      <c r="H14" s="79"/>
      <c r="I14" s="7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79"/>
      <c r="W14" s="79"/>
      <c r="X14" s="79"/>
      <c r="Y14" s="7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>
        <f t="shared" si="0"/>
        <v>0</v>
      </c>
      <c r="AU14" s="110"/>
      <c r="AV14" s="110"/>
      <c r="AW14" s="110"/>
      <c r="AX14" s="110"/>
      <c r="AY14" s="110"/>
      <c r="AZ14" s="110"/>
      <c r="BA14" s="110"/>
      <c r="BB14" s="110"/>
      <c r="BC14" s="110">
        <f t="shared" si="2"/>
        <v>0</v>
      </c>
      <c r="BD14" s="110"/>
      <c r="BE14" s="110"/>
      <c r="BF14" s="110"/>
      <c r="BG14" s="110"/>
      <c r="BH14" s="110">
        <f t="shared" si="3"/>
        <v>0</v>
      </c>
      <c r="BI14" s="110"/>
      <c r="BJ14" s="110"/>
      <c r="BK14" s="110"/>
      <c r="BL14" s="110"/>
      <c r="BM14" s="110">
        <f t="shared" si="1"/>
        <v>0</v>
      </c>
      <c r="BN14" s="110"/>
      <c r="BO14" s="110"/>
      <c r="BP14" s="110"/>
      <c r="BQ14" s="110"/>
    </row>
    <row r="15" spans="1:69" ht="9.75" customHeight="1">
      <c r="A15" s="108"/>
      <c r="B15" s="108"/>
      <c r="C15" s="79"/>
      <c r="D15" s="79"/>
      <c r="E15" s="79"/>
      <c r="F15" s="79"/>
      <c r="G15" s="79"/>
      <c r="H15" s="79"/>
      <c r="I15" s="7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79"/>
      <c r="W15" s="79"/>
      <c r="X15" s="79"/>
      <c r="Y15" s="7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>
        <f t="shared" si="0"/>
        <v>0</v>
      </c>
      <c r="AU15" s="110"/>
      <c r="AV15" s="110"/>
      <c r="AW15" s="110"/>
      <c r="AX15" s="110"/>
      <c r="AY15" s="110"/>
      <c r="AZ15" s="110"/>
      <c r="BA15" s="110"/>
      <c r="BB15" s="110"/>
      <c r="BC15" s="110">
        <f t="shared" si="2"/>
        <v>0</v>
      </c>
      <c r="BD15" s="110"/>
      <c r="BE15" s="110"/>
      <c r="BF15" s="110"/>
      <c r="BG15" s="110"/>
      <c r="BH15" s="110">
        <f t="shared" si="3"/>
        <v>0</v>
      </c>
      <c r="BI15" s="110"/>
      <c r="BJ15" s="110"/>
      <c r="BK15" s="110"/>
      <c r="BL15" s="110"/>
      <c r="BM15" s="110">
        <f t="shared" si="1"/>
        <v>0</v>
      </c>
      <c r="BN15" s="110"/>
      <c r="BO15" s="110"/>
      <c r="BP15" s="110"/>
      <c r="BQ15" s="110"/>
    </row>
    <row r="16" spans="1:69" ht="9.75" customHeight="1">
      <c r="A16" s="108"/>
      <c r="B16" s="108"/>
      <c r="C16" s="79"/>
      <c r="D16" s="79"/>
      <c r="E16" s="79"/>
      <c r="F16" s="79"/>
      <c r="G16" s="79"/>
      <c r="H16" s="79"/>
      <c r="I16" s="7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79"/>
      <c r="W16" s="79"/>
      <c r="X16" s="79"/>
      <c r="Y16" s="7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>
        <f t="shared" si="0"/>
        <v>0</v>
      </c>
      <c r="AU16" s="110"/>
      <c r="AV16" s="110"/>
      <c r="AW16" s="110"/>
      <c r="AX16" s="110"/>
      <c r="AY16" s="110"/>
      <c r="AZ16" s="110"/>
      <c r="BA16" s="110"/>
      <c r="BB16" s="110"/>
      <c r="BC16" s="110">
        <f t="shared" si="2"/>
        <v>0</v>
      </c>
      <c r="BD16" s="110"/>
      <c r="BE16" s="110"/>
      <c r="BF16" s="110"/>
      <c r="BG16" s="110"/>
      <c r="BH16" s="110">
        <f t="shared" si="3"/>
        <v>0</v>
      </c>
      <c r="BI16" s="110"/>
      <c r="BJ16" s="110"/>
      <c r="BK16" s="110"/>
      <c r="BL16" s="110"/>
      <c r="BM16" s="110">
        <f t="shared" si="1"/>
        <v>0</v>
      </c>
      <c r="BN16" s="110"/>
      <c r="BO16" s="110"/>
      <c r="BP16" s="110"/>
      <c r="BQ16" s="110"/>
    </row>
    <row r="17" spans="1:69" ht="9.75" customHeight="1">
      <c r="A17" s="108"/>
      <c r="B17" s="108"/>
      <c r="C17" s="79"/>
      <c r="D17" s="79"/>
      <c r="E17" s="79"/>
      <c r="F17" s="79"/>
      <c r="G17" s="79"/>
      <c r="H17" s="79"/>
      <c r="I17" s="7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9"/>
      <c r="W17" s="79"/>
      <c r="X17" s="79"/>
      <c r="Y17" s="7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>
        <f t="shared" si="0"/>
        <v>0</v>
      </c>
      <c r="AU17" s="110"/>
      <c r="AV17" s="110"/>
      <c r="AW17" s="110"/>
      <c r="AX17" s="110"/>
      <c r="AY17" s="110"/>
      <c r="AZ17" s="110"/>
      <c r="BA17" s="110"/>
      <c r="BB17" s="110"/>
      <c r="BC17" s="110">
        <f t="shared" si="2"/>
        <v>0</v>
      </c>
      <c r="BD17" s="110"/>
      <c r="BE17" s="110"/>
      <c r="BF17" s="110"/>
      <c r="BG17" s="110"/>
      <c r="BH17" s="110">
        <f t="shared" si="3"/>
        <v>0</v>
      </c>
      <c r="BI17" s="110"/>
      <c r="BJ17" s="110"/>
      <c r="BK17" s="110"/>
      <c r="BL17" s="110"/>
      <c r="BM17" s="110">
        <f t="shared" si="1"/>
        <v>0</v>
      </c>
      <c r="BN17" s="110"/>
      <c r="BO17" s="110"/>
      <c r="BP17" s="110"/>
      <c r="BQ17" s="110"/>
    </row>
    <row r="18" spans="1:69" ht="54" customHeight="1">
      <c r="A18" s="86" t="s">
        <v>31</v>
      </c>
      <c r="B18" s="86"/>
      <c r="C18" s="86"/>
      <c r="D18" s="86"/>
      <c r="E18" s="86"/>
      <c r="F18" s="101"/>
      <c r="G18" s="81" t="s">
        <v>32</v>
      </c>
      <c r="H18" s="81"/>
      <c r="I18" s="82"/>
      <c r="J18" s="102" t="s">
        <v>32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 t="s">
        <v>32</v>
      </c>
      <c r="W18" s="102"/>
      <c r="X18" s="102"/>
      <c r="Y18" s="102"/>
      <c r="Z18" s="104">
        <v>150000</v>
      </c>
      <c r="AA18" s="104"/>
      <c r="AB18" s="104"/>
      <c r="AC18" s="104"/>
      <c r="AD18" s="104"/>
      <c r="AE18" s="104"/>
      <c r="AF18" s="104"/>
      <c r="AG18" s="104"/>
      <c r="AH18" s="104"/>
      <c r="AI18" s="104"/>
      <c r="AJ18" s="104">
        <v>150000</v>
      </c>
      <c r="AK18" s="104"/>
      <c r="AL18" s="104"/>
      <c r="AM18" s="104"/>
      <c r="AN18" s="104"/>
      <c r="AO18" s="104">
        <v>27000</v>
      </c>
      <c r="AP18" s="104"/>
      <c r="AQ18" s="104"/>
      <c r="AR18" s="104"/>
      <c r="AS18" s="104"/>
      <c r="AT18" s="104">
        <f>AJ18+AO18</f>
        <v>177000</v>
      </c>
      <c r="AU18" s="104"/>
      <c r="AV18" s="104"/>
      <c r="AW18" s="104"/>
      <c r="AX18" s="104"/>
      <c r="AY18" s="104"/>
      <c r="AZ18" s="104"/>
      <c r="BA18" s="104"/>
      <c r="BB18" s="104"/>
      <c r="BC18" s="104">
        <v>150000</v>
      </c>
      <c r="BD18" s="104"/>
      <c r="BE18" s="104"/>
      <c r="BF18" s="104"/>
      <c r="BG18" s="104"/>
      <c r="BH18" s="104">
        <v>27000</v>
      </c>
      <c r="BI18" s="104"/>
      <c r="BJ18" s="104"/>
      <c r="BK18" s="104"/>
      <c r="BL18" s="104"/>
      <c r="BM18" s="104">
        <f>BC18+BH18</f>
        <v>177000</v>
      </c>
      <c r="BN18" s="104"/>
      <c r="BO18" s="104"/>
      <c r="BP18" s="104"/>
      <c r="BQ18" s="104"/>
    </row>
    <row r="19" spans="1:69" ht="57.75" customHeight="1">
      <c r="A19" s="86" t="s">
        <v>33</v>
      </c>
      <c r="B19" s="86"/>
      <c r="C19" s="86"/>
      <c r="D19" s="86"/>
      <c r="E19" s="86"/>
      <c r="F19" s="101"/>
      <c r="G19" s="113" t="s">
        <v>32</v>
      </c>
      <c r="H19" s="113"/>
      <c r="I19" s="114"/>
      <c r="J19" s="112" t="s">
        <v>32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 t="s">
        <v>32</v>
      </c>
      <c r="W19" s="112"/>
      <c r="X19" s="112"/>
      <c r="Y19" s="112"/>
      <c r="Z19" s="111">
        <v>150000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>
        <v>150000</v>
      </c>
      <c r="AK19" s="111"/>
      <c r="AL19" s="111"/>
      <c r="AM19" s="111"/>
      <c r="AN19" s="111"/>
      <c r="AO19" s="111" t="s">
        <v>32</v>
      </c>
      <c r="AP19" s="111"/>
      <c r="AQ19" s="111"/>
      <c r="AR19" s="111"/>
      <c r="AS19" s="111"/>
      <c r="AT19" s="111">
        <v>177000</v>
      </c>
      <c r="AU19" s="111"/>
      <c r="AV19" s="111"/>
      <c r="AW19" s="111"/>
      <c r="AX19" s="111"/>
      <c r="AY19" s="111"/>
      <c r="AZ19" s="111"/>
      <c r="BA19" s="111"/>
      <c r="BB19" s="111"/>
      <c r="BC19" s="111">
        <v>150000</v>
      </c>
      <c r="BD19" s="111"/>
      <c r="BE19" s="111"/>
      <c r="BF19" s="111"/>
      <c r="BG19" s="111"/>
      <c r="BH19" s="111">
        <v>27000</v>
      </c>
      <c r="BI19" s="111"/>
      <c r="BJ19" s="111"/>
      <c r="BK19" s="111"/>
      <c r="BL19" s="111"/>
      <c r="BM19" s="111">
        <f>BC19+BH19</f>
        <v>177000</v>
      </c>
      <c r="BN19" s="111"/>
      <c r="BO19" s="111"/>
      <c r="BP19" s="111"/>
      <c r="BQ19" s="111"/>
    </row>
    <row r="23" spans="1:69" ht="21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</row>
    <row r="24" spans="1:69" ht="12" customHeight="1">
      <c r="A24" s="134" t="s">
        <v>52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</row>
    <row r="25" spans="1:69" ht="10.5" customHeight="1">
      <c r="A25" s="94"/>
      <c r="B25" s="94"/>
      <c r="C25" s="94"/>
      <c r="D25" s="94"/>
      <c r="E25" s="94"/>
      <c r="F25" s="94"/>
      <c r="G25" s="126" t="s">
        <v>54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94" t="s">
        <v>57</v>
      </c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 t="s">
        <v>58</v>
      </c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ht="25.5" customHeight="1">
      <c r="A26" s="94"/>
      <c r="B26" s="94"/>
      <c r="C26" s="94"/>
      <c r="D26" s="94"/>
      <c r="E26" s="94"/>
      <c r="F26" s="94"/>
      <c r="G26" s="129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77" ht="64.5" customHeight="1">
      <c r="A27" s="123" t="s">
        <v>42</v>
      </c>
      <c r="B27" s="124"/>
      <c r="C27" s="124"/>
      <c r="D27" s="124"/>
      <c r="E27" s="124"/>
      <c r="F27" s="125"/>
      <c r="G27" s="123" t="s">
        <v>55</v>
      </c>
      <c r="H27" s="124"/>
      <c r="I27" s="124"/>
      <c r="J27" s="123" t="s">
        <v>56</v>
      </c>
      <c r="K27" s="124"/>
      <c r="L27" s="124"/>
      <c r="M27" s="124"/>
      <c r="N27" s="124"/>
      <c r="O27" s="125"/>
      <c r="P27" s="123" t="s">
        <v>167</v>
      </c>
      <c r="Q27" s="124"/>
      <c r="R27" s="124"/>
      <c r="S27" s="124"/>
      <c r="T27" s="124"/>
      <c r="U27" s="125"/>
      <c r="V27" s="94" t="s">
        <v>43</v>
      </c>
      <c r="W27" s="94"/>
      <c r="X27" s="94"/>
      <c r="Y27" s="94"/>
      <c r="Z27" s="94"/>
      <c r="AA27" s="94"/>
      <c r="AB27" s="94" t="s">
        <v>53</v>
      </c>
      <c r="AC27" s="94"/>
      <c r="AD27" s="94"/>
      <c r="AE27" s="94"/>
      <c r="AF27" s="94"/>
      <c r="AG27" s="94"/>
      <c r="AH27" s="94" t="s">
        <v>168</v>
      </c>
      <c r="AI27" s="94"/>
      <c r="AJ27" s="94"/>
      <c r="AK27" s="94"/>
      <c r="AL27" s="94"/>
      <c r="AM27" s="94"/>
      <c r="AN27" s="94" t="s">
        <v>43</v>
      </c>
      <c r="AO27" s="94"/>
      <c r="AP27" s="94"/>
      <c r="AQ27" s="94"/>
      <c r="AR27" s="94"/>
      <c r="AS27" s="94"/>
      <c r="AT27" s="94" t="s">
        <v>53</v>
      </c>
      <c r="AU27" s="94"/>
      <c r="AV27" s="94"/>
      <c r="AW27" s="94"/>
      <c r="AX27" s="94"/>
      <c r="AY27" s="94"/>
      <c r="AZ27" s="94" t="s">
        <v>186</v>
      </c>
      <c r="BA27" s="94"/>
      <c r="BB27" s="94"/>
      <c r="BC27" s="94"/>
      <c r="BD27" s="94"/>
      <c r="BE27" s="94"/>
      <c r="BF27" s="94" t="s">
        <v>43</v>
      </c>
      <c r="BG27" s="94"/>
      <c r="BH27" s="94"/>
      <c r="BI27" s="94"/>
      <c r="BJ27" s="94"/>
      <c r="BK27" s="94"/>
      <c r="BL27" s="94" t="s">
        <v>65</v>
      </c>
      <c r="BM27" s="94"/>
      <c r="BN27" s="94"/>
      <c r="BO27" s="94"/>
      <c r="BP27" s="94"/>
      <c r="BQ27" s="94"/>
      <c r="BR27" s="5"/>
      <c r="BS27" s="5"/>
      <c r="BT27" s="5"/>
      <c r="BU27" s="5"/>
      <c r="BV27" s="5"/>
      <c r="BW27" s="5"/>
      <c r="BX27" s="5"/>
      <c r="BY27" s="5"/>
    </row>
    <row r="28" spans="1:77" ht="9.75" customHeight="1">
      <c r="A28" s="68" t="s">
        <v>0</v>
      </c>
      <c r="B28" s="69"/>
      <c r="C28" s="69"/>
      <c r="D28" s="69"/>
      <c r="E28" s="69"/>
      <c r="F28" s="70"/>
      <c r="G28" s="68" t="s">
        <v>35</v>
      </c>
      <c r="H28" s="69"/>
      <c r="I28" s="69"/>
      <c r="J28" s="68" t="s">
        <v>36</v>
      </c>
      <c r="K28" s="69"/>
      <c r="L28" s="69"/>
      <c r="M28" s="69"/>
      <c r="N28" s="69"/>
      <c r="O28" s="69"/>
      <c r="P28" s="68" t="s">
        <v>37</v>
      </c>
      <c r="Q28" s="69"/>
      <c r="R28" s="69"/>
      <c r="S28" s="69"/>
      <c r="T28" s="69"/>
      <c r="U28" s="70"/>
      <c r="V28" s="79" t="s">
        <v>38</v>
      </c>
      <c r="W28" s="79"/>
      <c r="X28" s="79"/>
      <c r="Y28" s="79"/>
      <c r="Z28" s="79"/>
      <c r="AA28" s="79"/>
      <c r="AB28" s="79" t="s">
        <v>39</v>
      </c>
      <c r="AC28" s="79"/>
      <c r="AD28" s="79"/>
      <c r="AE28" s="79"/>
      <c r="AF28" s="79"/>
      <c r="AG28" s="79"/>
      <c r="AH28" s="79" t="s">
        <v>59</v>
      </c>
      <c r="AI28" s="79"/>
      <c r="AJ28" s="79"/>
      <c r="AK28" s="79"/>
      <c r="AL28" s="79"/>
      <c r="AM28" s="79"/>
      <c r="AN28" s="79" t="s">
        <v>60</v>
      </c>
      <c r="AO28" s="79"/>
      <c r="AP28" s="79"/>
      <c r="AQ28" s="79"/>
      <c r="AR28" s="79"/>
      <c r="AS28" s="79"/>
      <c r="AT28" s="79" t="s">
        <v>61</v>
      </c>
      <c r="AU28" s="79"/>
      <c r="AV28" s="79"/>
      <c r="AW28" s="79"/>
      <c r="AX28" s="79"/>
      <c r="AY28" s="79"/>
      <c r="AZ28" s="79" t="s">
        <v>62</v>
      </c>
      <c r="BA28" s="79"/>
      <c r="BB28" s="79"/>
      <c r="BC28" s="79"/>
      <c r="BD28" s="79"/>
      <c r="BE28" s="79"/>
      <c r="BF28" s="79" t="s">
        <v>63</v>
      </c>
      <c r="BG28" s="79"/>
      <c r="BH28" s="79"/>
      <c r="BI28" s="79"/>
      <c r="BJ28" s="79"/>
      <c r="BK28" s="79"/>
      <c r="BL28" s="79" t="s">
        <v>64</v>
      </c>
      <c r="BM28" s="79"/>
      <c r="BN28" s="79"/>
      <c r="BO28" s="79"/>
      <c r="BP28" s="79"/>
      <c r="BQ28" s="79"/>
      <c r="BR28" s="3"/>
      <c r="BS28" s="3"/>
      <c r="BT28" s="3"/>
      <c r="BU28" s="3"/>
      <c r="BV28" s="3"/>
      <c r="BW28" s="3"/>
      <c r="BX28" s="3"/>
      <c r="BY28" s="3"/>
    </row>
    <row r="29" spans="1:77" ht="24" customHeight="1">
      <c r="A29" s="133"/>
      <c r="B29" s="113"/>
      <c r="C29" s="113"/>
      <c r="D29" s="113"/>
      <c r="E29" s="113"/>
      <c r="F29" s="114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22"/>
      <c r="AC29" s="122"/>
      <c r="AD29" s="122"/>
      <c r="AE29" s="122"/>
      <c r="AF29" s="122"/>
      <c r="AG29" s="122"/>
      <c r="AH29" s="121"/>
      <c r="AI29" s="121"/>
      <c r="AJ29" s="121"/>
      <c r="AK29" s="121"/>
      <c r="AL29" s="121"/>
      <c r="AM29" s="121"/>
      <c r="AN29" s="122"/>
      <c r="AO29" s="122"/>
      <c r="AP29" s="122"/>
      <c r="AQ29" s="122"/>
      <c r="AR29" s="122"/>
      <c r="AS29" s="122"/>
      <c r="AT29" s="111"/>
      <c r="AU29" s="111"/>
      <c r="AV29" s="111"/>
      <c r="AW29" s="111"/>
      <c r="AX29" s="111"/>
      <c r="AY29" s="111"/>
      <c r="AZ29" s="121"/>
      <c r="BA29" s="121"/>
      <c r="BB29" s="121"/>
      <c r="BC29" s="121"/>
      <c r="BD29" s="121"/>
      <c r="BE29" s="121"/>
      <c r="BF29" s="122"/>
      <c r="BG29" s="122"/>
      <c r="BH29" s="122"/>
      <c r="BI29" s="122"/>
      <c r="BJ29" s="122"/>
      <c r="BK29" s="122"/>
      <c r="BL29" s="111"/>
      <c r="BM29" s="111"/>
      <c r="BN29" s="111"/>
      <c r="BO29" s="111"/>
      <c r="BP29" s="111"/>
      <c r="BQ29" s="111"/>
      <c r="BR29" s="4"/>
      <c r="BS29" s="4"/>
      <c r="BT29" s="4"/>
      <c r="BU29" s="4"/>
      <c r="BV29" s="4"/>
      <c r="BW29" s="4"/>
      <c r="BX29" s="4"/>
      <c r="BY29" s="4"/>
    </row>
    <row r="30" spans="1:77" ht="20.25" customHeight="1">
      <c r="A30" s="133"/>
      <c r="B30" s="113"/>
      <c r="C30" s="113"/>
      <c r="D30" s="113"/>
      <c r="E30" s="113"/>
      <c r="F30" s="114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22"/>
      <c r="AC30" s="122"/>
      <c r="AD30" s="122"/>
      <c r="AE30" s="122"/>
      <c r="AF30" s="122"/>
      <c r="AG30" s="122"/>
      <c r="AH30" s="121"/>
      <c r="AI30" s="121"/>
      <c r="AJ30" s="121"/>
      <c r="AK30" s="121"/>
      <c r="AL30" s="121"/>
      <c r="AM30" s="121"/>
      <c r="AN30" s="122"/>
      <c r="AO30" s="122"/>
      <c r="AP30" s="122"/>
      <c r="AQ30" s="122"/>
      <c r="AR30" s="122"/>
      <c r="AS30" s="122"/>
      <c r="AT30" s="111"/>
      <c r="AU30" s="111"/>
      <c r="AV30" s="111"/>
      <c r="AW30" s="111"/>
      <c r="AX30" s="111"/>
      <c r="AY30" s="111"/>
      <c r="AZ30" s="121"/>
      <c r="BA30" s="121"/>
      <c r="BB30" s="121"/>
      <c r="BC30" s="121"/>
      <c r="BD30" s="121"/>
      <c r="BE30" s="121"/>
      <c r="BF30" s="122"/>
      <c r="BG30" s="122"/>
      <c r="BH30" s="122"/>
      <c r="BI30" s="122"/>
      <c r="BJ30" s="122"/>
      <c r="BK30" s="122"/>
      <c r="BL30" s="111"/>
      <c r="BM30" s="111"/>
      <c r="BN30" s="111"/>
      <c r="BO30" s="111"/>
      <c r="BP30" s="111"/>
      <c r="BQ30" s="111"/>
      <c r="BR30" s="4"/>
      <c r="BS30" s="4"/>
      <c r="BT30" s="4"/>
      <c r="BU30" s="4"/>
      <c r="BV30" s="4"/>
      <c r="BW30" s="4"/>
      <c r="BX30" s="4"/>
      <c r="BY30" s="4"/>
    </row>
    <row r="31" spans="1:77" ht="32.25" customHeight="1">
      <c r="A31" s="133"/>
      <c r="B31" s="113"/>
      <c r="C31" s="113"/>
      <c r="D31" s="113"/>
      <c r="E31" s="113"/>
      <c r="F31" s="114"/>
      <c r="G31" s="111"/>
      <c r="H31" s="111"/>
      <c r="I31" s="111"/>
      <c r="J31" s="111">
        <v>150000</v>
      </c>
      <c r="K31" s="111"/>
      <c r="L31" s="111"/>
      <c r="M31" s="111"/>
      <c r="N31" s="111"/>
      <c r="O31" s="111"/>
      <c r="P31" s="111">
        <v>27000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22">
        <v>150000</v>
      </c>
      <c r="AC31" s="122"/>
      <c r="AD31" s="122"/>
      <c r="AE31" s="122"/>
      <c r="AF31" s="122"/>
      <c r="AG31" s="122"/>
      <c r="AH31" s="121" t="s">
        <v>271</v>
      </c>
      <c r="AI31" s="121"/>
      <c r="AJ31" s="121"/>
      <c r="AK31" s="121"/>
      <c r="AL31" s="121"/>
      <c r="AM31" s="121"/>
      <c r="AN31" s="122"/>
      <c r="AO31" s="122"/>
      <c r="AP31" s="122"/>
      <c r="AQ31" s="122"/>
      <c r="AR31" s="122"/>
      <c r="AS31" s="122"/>
      <c r="AT31" s="111"/>
      <c r="AU31" s="111"/>
      <c r="AV31" s="111"/>
      <c r="AW31" s="111"/>
      <c r="AX31" s="111"/>
      <c r="AY31" s="111"/>
      <c r="AZ31" s="121"/>
      <c r="BA31" s="121"/>
      <c r="BB31" s="121"/>
      <c r="BC31" s="121"/>
      <c r="BD31" s="121"/>
      <c r="BE31" s="121"/>
      <c r="BF31" s="122"/>
      <c r="BG31" s="122"/>
      <c r="BH31" s="122"/>
      <c r="BI31" s="122"/>
      <c r="BJ31" s="122"/>
      <c r="BK31" s="122"/>
      <c r="BL31" s="111">
        <f aca="true" t="shared" si="4" ref="BL31:BL40">AJ9*BF31</f>
        <v>0</v>
      </c>
      <c r="BM31" s="111"/>
      <c r="BN31" s="111"/>
      <c r="BO31" s="111"/>
      <c r="BP31" s="111"/>
      <c r="BQ31" s="111"/>
      <c r="BR31" s="4"/>
      <c r="BS31" s="4"/>
      <c r="BT31" s="4"/>
      <c r="BU31" s="4"/>
      <c r="BV31" s="4"/>
      <c r="BW31" s="4"/>
      <c r="BX31" s="4"/>
      <c r="BY31" s="4"/>
    </row>
    <row r="32" spans="1:77" ht="9.75" customHeight="1">
      <c r="A32" s="118"/>
      <c r="B32" s="119"/>
      <c r="C32" s="119"/>
      <c r="D32" s="119"/>
      <c r="E32" s="119"/>
      <c r="F32" s="120"/>
      <c r="G32" s="117"/>
      <c r="H32" s="117"/>
      <c r="I32" s="117"/>
      <c r="J32" s="117">
        <f aca="true" t="shared" si="5" ref="J32:J40">AJ10*G32</f>
        <v>0</v>
      </c>
      <c r="K32" s="117"/>
      <c r="L32" s="117"/>
      <c r="M32" s="117"/>
      <c r="N32" s="117"/>
      <c r="O32" s="117"/>
      <c r="P32" s="117">
        <f>BH10</f>
        <v>0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6"/>
      <c r="AC32" s="116"/>
      <c r="AD32" s="116"/>
      <c r="AE32" s="116"/>
      <c r="AF32" s="116"/>
      <c r="AG32" s="116"/>
      <c r="AH32" s="115"/>
      <c r="AI32" s="115"/>
      <c r="AJ32" s="115"/>
      <c r="AK32" s="115"/>
      <c r="AL32" s="115"/>
      <c r="AM32" s="115"/>
      <c r="AN32" s="116"/>
      <c r="AO32" s="116"/>
      <c r="AP32" s="116"/>
      <c r="AQ32" s="116"/>
      <c r="AR32" s="116"/>
      <c r="AS32" s="116"/>
      <c r="AT32" s="117"/>
      <c r="AU32" s="117"/>
      <c r="AV32" s="117"/>
      <c r="AW32" s="117"/>
      <c r="AX32" s="117"/>
      <c r="AY32" s="117"/>
      <c r="AZ32" s="115"/>
      <c r="BA32" s="115"/>
      <c r="BB32" s="115"/>
      <c r="BC32" s="115"/>
      <c r="BD32" s="115"/>
      <c r="BE32" s="115"/>
      <c r="BF32" s="116"/>
      <c r="BG32" s="116"/>
      <c r="BH32" s="116"/>
      <c r="BI32" s="116"/>
      <c r="BJ32" s="116"/>
      <c r="BK32" s="116"/>
      <c r="BL32" s="117">
        <f t="shared" si="4"/>
        <v>0</v>
      </c>
      <c r="BM32" s="117"/>
      <c r="BN32" s="117"/>
      <c r="BO32" s="117"/>
      <c r="BP32" s="117"/>
      <c r="BQ32" s="117"/>
      <c r="BR32" s="4"/>
      <c r="BS32" s="4"/>
      <c r="BT32" s="4"/>
      <c r="BU32" s="4"/>
      <c r="BV32" s="4"/>
      <c r="BW32" s="4"/>
      <c r="BX32" s="4"/>
      <c r="BY32" s="4"/>
    </row>
    <row r="33" spans="1:77" ht="9.75" customHeight="1">
      <c r="A33" s="118"/>
      <c r="B33" s="119"/>
      <c r="C33" s="119"/>
      <c r="D33" s="119"/>
      <c r="E33" s="119"/>
      <c r="F33" s="120"/>
      <c r="G33" s="117"/>
      <c r="H33" s="117"/>
      <c r="I33" s="117"/>
      <c r="J33" s="117">
        <f t="shared" si="5"/>
        <v>0</v>
      </c>
      <c r="K33" s="117"/>
      <c r="L33" s="117"/>
      <c r="M33" s="117"/>
      <c r="N33" s="117"/>
      <c r="O33" s="117"/>
      <c r="P33" s="117">
        <f aca="true" t="shared" si="6" ref="P33:P39">BH11</f>
        <v>0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6"/>
      <c r="AC33" s="116"/>
      <c r="AD33" s="116"/>
      <c r="AE33" s="116"/>
      <c r="AF33" s="116"/>
      <c r="AG33" s="116"/>
      <c r="AH33" s="115"/>
      <c r="AI33" s="115"/>
      <c r="AJ33" s="115"/>
      <c r="AK33" s="115"/>
      <c r="AL33" s="115"/>
      <c r="AM33" s="115"/>
      <c r="AN33" s="116"/>
      <c r="AO33" s="116"/>
      <c r="AP33" s="116"/>
      <c r="AQ33" s="116"/>
      <c r="AR33" s="116"/>
      <c r="AS33" s="116"/>
      <c r="AT33" s="117"/>
      <c r="AU33" s="117"/>
      <c r="AV33" s="117"/>
      <c r="AW33" s="117"/>
      <c r="AX33" s="117"/>
      <c r="AY33" s="117"/>
      <c r="AZ33" s="115"/>
      <c r="BA33" s="115"/>
      <c r="BB33" s="115"/>
      <c r="BC33" s="115"/>
      <c r="BD33" s="115"/>
      <c r="BE33" s="115"/>
      <c r="BF33" s="116"/>
      <c r="BG33" s="116"/>
      <c r="BH33" s="116"/>
      <c r="BI33" s="116"/>
      <c r="BJ33" s="116"/>
      <c r="BK33" s="116"/>
      <c r="BL33" s="117">
        <f t="shared" si="4"/>
        <v>0</v>
      </c>
      <c r="BM33" s="117"/>
      <c r="BN33" s="117"/>
      <c r="BO33" s="117"/>
      <c r="BP33" s="117"/>
      <c r="BQ33" s="117"/>
      <c r="BR33" s="4"/>
      <c r="BS33" s="4"/>
      <c r="BT33" s="4"/>
      <c r="BU33" s="4"/>
      <c r="BV33" s="4"/>
      <c r="BW33" s="4"/>
      <c r="BX33" s="4"/>
      <c r="BY33" s="4"/>
    </row>
    <row r="34" spans="1:77" ht="9.75" customHeight="1">
      <c r="A34" s="118"/>
      <c r="B34" s="119"/>
      <c r="C34" s="119"/>
      <c r="D34" s="119"/>
      <c r="E34" s="119"/>
      <c r="F34" s="120"/>
      <c r="G34" s="117"/>
      <c r="H34" s="117"/>
      <c r="I34" s="117"/>
      <c r="J34" s="117">
        <f t="shared" si="5"/>
        <v>0</v>
      </c>
      <c r="K34" s="117"/>
      <c r="L34" s="117"/>
      <c r="M34" s="117"/>
      <c r="N34" s="117"/>
      <c r="O34" s="117"/>
      <c r="P34" s="117">
        <f t="shared" si="6"/>
        <v>0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6"/>
      <c r="AC34" s="116"/>
      <c r="AD34" s="116"/>
      <c r="AE34" s="116"/>
      <c r="AF34" s="116"/>
      <c r="AG34" s="116"/>
      <c r="AH34" s="115"/>
      <c r="AI34" s="115"/>
      <c r="AJ34" s="115"/>
      <c r="AK34" s="115"/>
      <c r="AL34" s="115"/>
      <c r="AM34" s="115"/>
      <c r="AN34" s="116"/>
      <c r="AO34" s="116"/>
      <c r="AP34" s="116"/>
      <c r="AQ34" s="116"/>
      <c r="AR34" s="116"/>
      <c r="AS34" s="116"/>
      <c r="AT34" s="117"/>
      <c r="AU34" s="117"/>
      <c r="AV34" s="117"/>
      <c r="AW34" s="117"/>
      <c r="AX34" s="117"/>
      <c r="AY34" s="117"/>
      <c r="AZ34" s="115"/>
      <c r="BA34" s="115"/>
      <c r="BB34" s="115"/>
      <c r="BC34" s="115"/>
      <c r="BD34" s="115"/>
      <c r="BE34" s="115"/>
      <c r="BF34" s="116"/>
      <c r="BG34" s="116"/>
      <c r="BH34" s="116"/>
      <c r="BI34" s="116"/>
      <c r="BJ34" s="116"/>
      <c r="BK34" s="116"/>
      <c r="BL34" s="117">
        <f t="shared" si="4"/>
        <v>0</v>
      </c>
      <c r="BM34" s="117"/>
      <c r="BN34" s="117"/>
      <c r="BO34" s="117"/>
      <c r="BP34" s="117"/>
      <c r="BQ34" s="117"/>
      <c r="BR34" s="4"/>
      <c r="BS34" s="4"/>
      <c r="BT34" s="4"/>
      <c r="BU34" s="4"/>
      <c r="BV34" s="4"/>
      <c r="BW34" s="4"/>
      <c r="BX34" s="4"/>
      <c r="BY34" s="4"/>
    </row>
    <row r="35" spans="1:77" ht="9.75" customHeight="1">
      <c r="A35" s="118"/>
      <c r="B35" s="119"/>
      <c r="C35" s="119"/>
      <c r="D35" s="119"/>
      <c r="E35" s="119"/>
      <c r="F35" s="120"/>
      <c r="G35" s="117"/>
      <c r="H35" s="117"/>
      <c r="I35" s="117"/>
      <c r="J35" s="117">
        <f t="shared" si="5"/>
        <v>0</v>
      </c>
      <c r="K35" s="117"/>
      <c r="L35" s="117"/>
      <c r="M35" s="117"/>
      <c r="N35" s="117"/>
      <c r="O35" s="117"/>
      <c r="P35" s="117">
        <f t="shared" si="6"/>
        <v>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6"/>
      <c r="AC35" s="116"/>
      <c r="AD35" s="116"/>
      <c r="AE35" s="116"/>
      <c r="AF35" s="116"/>
      <c r="AG35" s="116"/>
      <c r="AH35" s="115"/>
      <c r="AI35" s="115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17"/>
      <c r="AU35" s="117"/>
      <c r="AV35" s="117"/>
      <c r="AW35" s="117"/>
      <c r="AX35" s="117"/>
      <c r="AY35" s="117"/>
      <c r="AZ35" s="115"/>
      <c r="BA35" s="115"/>
      <c r="BB35" s="115"/>
      <c r="BC35" s="115"/>
      <c r="BD35" s="115"/>
      <c r="BE35" s="115"/>
      <c r="BF35" s="116"/>
      <c r="BG35" s="116"/>
      <c r="BH35" s="116"/>
      <c r="BI35" s="116"/>
      <c r="BJ35" s="116"/>
      <c r="BK35" s="116"/>
      <c r="BL35" s="117">
        <f t="shared" si="4"/>
        <v>0</v>
      </c>
      <c r="BM35" s="117"/>
      <c r="BN35" s="117"/>
      <c r="BO35" s="117"/>
      <c r="BP35" s="117"/>
      <c r="BQ35" s="117"/>
      <c r="BR35" s="4"/>
      <c r="BS35" s="4"/>
      <c r="BT35" s="4"/>
      <c r="BU35" s="4"/>
      <c r="BV35" s="4"/>
      <c r="BW35" s="4"/>
      <c r="BX35" s="4"/>
      <c r="BY35" s="4"/>
    </row>
    <row r="36" spans="1:77" ht="9.75" customHeight="1">
      <c r="A36" s="118"/>
      <c r="B36" s="119"/>
      <c r="C36" s="119"/>
      <c r="D36" s="119"/>
      <c r="E36" s="119"/>
      <c r="F36" s="120"/>
      <c r="G36" s="117"/>
      <c r="H36" s="117"/>
      <c r="I36" s="117"/>
      <c r="J36" s="117">
        <f t="shared" si="5"/>
        <v>0</v>
      </c>
      <c r="K36" s="117"/>
      <c r="L36" s="117"/>
      <c r="M36" s="117"/>
      <c r="N36" s="117"/>
      <c r="O36" s="117"/>
      <c r="P36" s="117">
        <f t="shared" si="6"/>
        <v>0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6"/>
      <c r="AC36" s="116"/>
      <c r="AD36" s="116"/>
      <c r="AE36" s="116"/>
      <c r="AF36" s="116"/>
      <c r="AG36" s="116"/>
      <c r="AH36" s="115"/>
      <c r="AI36" s="115"/>
      <c r="AJ36" s="115"/>
      <c r="AK36" s="115"/>
      <c r="AL36" s="115"/>
      <c r="AM36" s="115"/>
      <c r="AN36" s="116"/>
      <c r="AO36" s="116"/>
      <c r="AP36" s="116"/>
      <c r="AQ36" s="116"/>
      <c r="AR36" s="116"/>
      <c r="AS36" s="116"/>
      <c r="AT36" s="117"/>
      <c r="AU36" s="117"/>
      <c r="AV36" s="117"/>
      <c r="AW36" s="117"/>
      <c r="AX36" s="117"/>
      <c r="AY36" s="117"/>
      <c r="AZ36" s="115"/>
      <c r="BA36" s="115"/>
      <c r="BB36" s="115"/>
      <c r="BC36" s="115"/>
      <c r="BD36" s="115"/>
      <c r="BE36" s="115"/>
      <c r="BF36" s="116"/>
      <c r="BG36" s="116"/>
      <c r="BH36" s="116"/>
      <c r="BI36" s="116"/>
      <c r="BJ36" s="116"/>
      <c r="BK36" s="116"/>
      <c r="BL36" s="117">
        <f t="shared" si="4"/>
        <v>0</v>
      </c>
      <c r="BM36" s="117"/>
      <c r="BN36" s="117"/>
      <c r="BO36" s="117"/>
      <c r="BP36" s="117"/>
      <c r="BQ36" s="117"/>
      <c r="BR36" s="4"/>
      <c r="BS36" s="4"/>
      <c r="BT36" s="4"/>
      <c r="BU36" s="4"/>
      <c r="BV36" s="4"/>
      <c r="BW36" s="4"/>
      <c r="BX36" s="4"/>
      <c r="BY36" s="4"/>
    </row>
    <row r="37" spans="1:77" ht="9.75" customHeight="1">
      <c r="A37" s="118"/>
      <c r="B37" s="119"/>
      <c r="C37" s="119"/>
      <c r="D37" s="119"/>
      <c r="E37" s="119"/>
      <c r="F37" s="120"/>
      <c r="G37" s="117"/>
      <c r="H37" s="117"/>
      <c r="I37" s="117"/>
      <c r="J37" s="117">
        <f t="shared" si="5"/>
        <v>0</v>
      </c>
      <c r="K37" s="117"/>
      <c r="L37" s="117"/>
      <c r="M37" s="117"/>
      <c r="N37" s="117"/>
      <c r="O37" s="117"/>
      <c r="P37" s="117">
        <f t="shared" si="6"/>
        <v>0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6"/>
      <c r="AC37" s="116"/>
      <c r="AD37" s="116"/>
      <c r="AE37" s="116"/>
      <c r="AF37" s="116"/>
      <c r="AG37" s="116"/>
      <c r="AH37" s="115"/>
      <c r="AI37" s="115"/>
      <c r="AJ37" s="115"/>
      <c r="AK37" s="115"/>
      <c r="AL37" s="115"/>
      <c r="AM37" s="115"/>
      <c r="AN37" s="116"/>
      <c r="AO37" s="116"/>
      <c r="AP37" s="116"/>
      <c r="AQ37" s="116"/>
      <c r="AR37" s="116"/>
      <c r="AS37" s="116"/>
      <c r="AT37" s="117"/>
      <c r="AU37" s="117"/>
      <c r="AV37" s="117"/>
      <c r="AW37" s="117"/>
      <c r="AX37" s="117"/>
      <c r="AY37" s="117"/>
      <c r="AZ37" s="115"/>
      <c r="BA37" s="115"/>
      <c r="BB37" s="115"/>
      <c r="BC37" s="115"/>
      <c r="BD37" s="115"/>
      <c r="BE37" s="115"/>
      <c r="BF37" s="116"/>
      <c r="BG37" s="116"/>
      <c r="BH37" s="116"/>
      <c r="BI37" s="116"/>
      <c r="BJ37" s="116"/>
      <c r="BK37" s="116"/>
      <c r="BL37" s="117">
        <f t="shared" si="4"/>
        <v>0</v>
      </c>
      <c r="BM37" s="117"/>
      <c r="BN37" s="117"/>
      <c r="BO37" s="117"/>
      <c r="BP37" s="117"/>
      <c r="BQ37" s="117"/>
      <c r="BR37" s="4"/>
      <c r="BS37" s="4"/>
      <c r="BT37" s="4"/>
      <c r="BU37" s="4"/>
      <c r="BV37" s="4"/>
      <c r="BW37" s="4"/>
      <c r="BX37" s="4"/>
      <c r="BY37" s="4"/>
    </row>
    <row r="38" spans="1:77" ht="9.75" customHeight="1">
      <c r="A38" s="118"/>
      <c r="B38" s="119"/>
      <c r="C38" s="119"/>
      <c r="D38" s="119"/>
      <c r="E38" s="119"/>
      <c r="F38" s="120"/>
      <c r="G38" s="117"/>
      <c r="H38" s="117"/>
      <c r="I38" s="117"/>
      <c r="J38" s="117">
        <f t="shared" si="5"/>
        <v>0</v>
      </c>
      <c r="K38" s="117"/>
      <c r="L38" s="117"/>
      <c r="M38" s="117"/>
      <c r="N38" s="117"/>
      <c r="O38" s="117"/>
      <c r="P38" s="117">
        <f t="shared" si="6"/>
        <v>0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6"/>
      <c r="AC38" s="116"/>
      <c r="AD38" s="116"/>
      <c r="AE38" s="116"/>
      <c r="AF38" s="116"/>
      <c r="AG38" s="116"/>
      <c r="AH38" s="115"/>
      <c r="AI38" s="115"/>
      <c r="AJ38" s="115"/>
      <c r="AK38" s="115"/>
      <c r="AL38" s="115"/>
      <c r="AM38" s="115"/>
      <c r="AN38" s="116"/>
      <c r="AO38" s="116"/>
      <c r="AP38" s="116"/>
      <c r="AQ38" s="116"/>
      <c r="AR38" s="116"/>
      <c r="AS38" s="116"/>
      <c r="AT38" s="117"/>
      <c r="AU38" s="117"/>
      <c r="AV38" s="117"/>
      <c r="AW38" s="117"/>
      <c r="AX38" s="117"/>
      <c r="AY38" s="117"/>
      <c r="AZ38" s="115"/>
      <c r="BA38" s="115"/>
      <c r="BB38" s="115"/>
      <c r="BC38" s="115"/>
      <c r="BD38" s="115"/>
      <c r="BE38" s="115"/>
      <c r="BF38" s="116"/>
      <c r="BG38" s="116"/>
      <c r="BH38" s="116"/>
      <c r="BI38" s="116"/>
      <c r="BJ38" s="116"/>
      <c r="BK38" s="116"/>
      <c r="BL38" s="117">
        <f t="shared" si="4"/>
        <v>0</v>
      </c>
      <c r="BM38" s="117"/>
      <c r="BN38" s="117"/>
      <c r="BO38" s="117"/>
      <c r="BP38" s="117"/>
      <c r="BQ38" s="117"/>
      <c r="BR38" s="4"/>
      <c r="BS38" s="4"/>
      <c r="BT38" s="4"/>
      <c r="BU38" s="4"/>
      <c r="BV38" s="4"/>
      <c r="BW38" s="4"/>
      <c r="BX38" s="4"/>
      <c r="BY38" s="4"/>
    </row>
    <row r="39" spans="1:77" ht="9.75" customHeight="1">
      <c r="A39" s="118"/>
      <c r="B39" s="119"/>
      <c r="C39" s="119"/>
      <c r="D39" s="119"/>
      <c r="E39" s="119"/>
      <c r="F39" s="120"/>
      <c r="G39" s="117"/>
      <c r="H39" s="117"/>
      <c r="I39" s="117"/>
      <c r="J39" s="117">
        <f t="shared" si="5"/>
        <v>0</v>
      </c>
      <c r="K39" s="117"/>
      <c r="L39" s="117"/>
      <c r="M39" s="117"/>
      <c r="N39" s="117"/>
      <c r="O39" s="117"/>
      <c r="P39" s="117">
        <f t="shared" si="6"/>
        <v>0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6"/>
      <c r="AC39" s="116"/>
      <c r="AD39" s="116"/>
      <c r="AE39" s="116"/>
      <c r="AF39" s="116"/>
      <c r="AG39" s="116"/>
      <c r="AH39" s="115"/>
      <c r="AI39" s="115"/>
      <c r="AJ39" s="115"/>
      <c r="AK39" s="115"/>
      <c r="AL39" s="115"/>
      <c r="AM39" s="115"/>
      <c r="AN39" s="116"/>
      <c r="AO39" s="116"/>
      <c r="AP39" s="116"/>
      <c r="AQ39" s="116"/>
      <c r="AR39" s="116"/>
      <c r="AS39" s="116"/>
      <c r="AT39" s="117"/>
      <c r="AU39" s="117"/>
      <c r="AV39" s="117"/>
      <c r="AW39" s="117"/>
      <c r="AX39" s="117"/>
      <c r="AY39" s="117"/>
      <c r="AZ39" s="115"/>
      <c r="BA39" s="115"/>
      <c r="BB39" s="115"/>
      <c r="BC39" s="115"/>
      <c r="BD39" s="115"/>
      <c r="BE39" s="115"/>
      <c r="BF39" s="116"/>
      <c r="BG39" s="116"/>
      <c r="BH39" s="116"/>
      <c r="BI39" s="116"/>
      <c r="BJ39" s="116"/>
      <c r="BK39" s="116"/>
      <c r="BL39" s="117">
        <f t="shared" si="4"/>
        <v>0</v>
      </c>
      <c r="BM39" s="117"/>
      <c r="BN39" s="117"/>
      <c r="BO39" s="117"/>
      <c r="BP39" s="117"/>
      <c r="BQ39" s="117"/>
      <c r="BR39" s="4"/>
      <c r="BS39" s="4"/>
      <c r="BT39" s="4"/>
      <c r="BU39" s="4"/>
      <c r="BV39" s="4"/>
      <c r="BW39" s="4"/>
      <c r="BX39" s="4"/>
      <c r="BY39" s="4"/>
    </row>
    <row r="40" spans="1:77" ht="9.75" customHeight="1">
      <c r="A40" s="118"/>
      <c r="B40" s="119"/>
      <c r="C40" s="119"/>
      <c r="D40" s="119"/>
      <c r="E40" s="119"/>
      <c r="F40" s="120"/>
      <c r="G40" s="117"/>
      <c r="H40" s="117"/>
      <c r="I40" s="117"/>
      <c r="J40" s="117">
        <f t="shared" si="5"/>
        <v>0</v>
      </c>
      <c r="K40" s="117"/>
      <c r="L40" s="117"/>
      <c r="M40" s="117"/>
      <c r="N40" s="117"/>
      <c r="O40" s="117"/>
      <c r="P40" s="117">
        <v>0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6"/>
      <c r="AC40" s="116"/>
      <c r="AD40" s="116"/>
      <c r="AE40" s="116"/>
      <c r="AF40" s="116"/>
      <c r="AG40" s="116"/>
      <c r="AH40" s="115"/>
      <c r="AI40" s="115"/>
      <c r="AJ40" s="115"/>
      <c r="AK40" s="115"/>
      <c r="AL40" s="115"/>
      <c r="AM40" s="115"/>
      <c r="AN40" s="116"/>
      <c r="AO40" s="116"/>
      <c r="AP40" s="116"/>
      <c r="AQ40" s="116"/>
      <c r="AR40" s="116"/>
      <c r="AS40" s="116"/>
      <c r="AT40" s="117"/>
      <c r="AU40" s="117"/>
      <c r="AV40" s="117"/>
      <c r="AW40" s="117"/>
      <c r="AX40" s="117"/>
      <c r="AY40" s="117"/>
      <c r="AZ40" s="115"/>
      <c r="BA40" s="115"/>
      <c r="BB40" s="115"/>
      <c r="BC40" s="115"/>
      <c r="BD40" s="115"/>
      <c r="BE40" s="115"/>
      <c r="BF40" s="116"/>
      <c r="BG40" s="116"/>
      <c r="BH40" s="116"/>
      <c r="BI40" s="116"/>
      <c r="BJ40" s="116"/>
      <c r="BK40" s="116"/>
      <c r="BL40" s="117">
        <f t="shared" si="4"/>
        <v>0</v>
      </c>
      <c r="BM40" s="117"/>
      <c r="BN40" s="117"/>
      <c r="BO40" s="117"/>
      <c r="BP40" s="117"/>
      <c r="BQ40" s="117"/>
      <c r="BR40" s="4"/>
      <c r="BS40" s="4"/>
      <c r="BT40" s="4"/>
      <c r="BU40" s="4"/>
      <c r="BV40" s="4"/>
      <c r="BW40" s="4"/>
      <c r="BX40" s="4"/>
      <c r="BY40" s="4"/>
    </row>
    <row r="41" spans="1:77" ht="9.75" customHeight="1">
      <c r="A41" s="118"/>
      <c r="B41" s="119"/>
      <c r="C41" s="119"/>
      <c r="D41" s="119"/>
      <c r="E41" s="119"/>
      <c r="F41" s="120"/>
      <c r="G41" s="117"/>
      <c r="H41" s="117"/>
      <c r="I41" s="117"/>
      <c r="J41" s="117">
        <f>AJ15*G41</f>
        <v>0</v>
      </c>
      <c r="K41" s="117"/>
      <c r="L41" s="117"/>
      <c r="M41" s="117"/>
      <c r="N41" s="117"/>
      <c r="O41" s="117"/>
      <c r="P41" s="117">
        <f>BH15</f>
        <v>0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6"/>
      <c r="AC41" s="116"/>
      <c r="AD41" s="116"/>
      <c r="AE41" s="116"/>
      <c r="AF41" s="116"/>
      <c r="AG41" s="116"/>
      <c r="AH41" s="115"/>
      <c r="AI41" s="115"/>
      <c r="AJ41" s="115"/>
      <c r="AK41" s="115"/>
      <c r="AL41" s="115"/>
      <c r="AM41" s="115"/>
      <c r="AN41" s="116"/>
      <c r="AO41" s="116"/>
      <c r="AP41" s="116"/>
      <c r="AQ41" s="116"/>
      <c r="AR41" s="116"/>
      <c r="AS41" s="116"/>
      <c r="AT41" s="117"/>
      <c r="AU41" s="117"/>
      <c r="AV41" s="117"/>
      <c r="AW41" s="117"/>
      <c r="AX41" s="117"/>
      <c r="AY41" s="117"/>
      <c r="AZ41" s="115"/>
      <c r="BA41" s="115"/>
      <c r="BB41" s="115"/>
      <c r="BC41" s="115"/>
      <c r="BD41" s="115"/>
      <c r="BE41" s="115"/>
      <c r="BF41" s="116"/>
      <c r="BG41" s="116"/>
      <c r="BH41" s="116"/>
      <c r="BI41" s="116"/>
      <c r="BJ41" s="116"/>
      <c r="BK41" s="116"/>
      <c r="BL41" s="117">
        <f>AJ15*BF41</f>
        <v>0</v>
      </c>
      <c r="BM41" s="117"/>
      <c r="BN41" s="117"/>
      <c r="BO41" s="117"/>
      <c r="BP41" s="117"/>
      <c r="BQ41" s="117"/>
      <c r="BR41" s="4"/>
      <c r="BS41" s="4"/>
      <c r="BT41" s="4"/>
      <c r="BU41" s="4"/>
      <c r="BV41" s="4"/>
      <c r="BW41" s="4"/>
      <c r="BX41" s="4"/>
      <c r="BY41" s="4"/>
    </row>
    <row r="42" spans="1:77" ht="65.25" customHeight="1">
      <c r="A42" s="132" t="s">
        <v>31</v>
      </c>
      <c r="B42" s="132"/>
      <c r="C42" s="132"/>
      <c r="D42" s="132"/>
      <c r="E42" s="132"/>
      <c r="F42" s="132"/>
      <c r="G42" s="111"/>
      <c r="H42" s="111"/>
      <c r="I42" s="111"/>
      <c r="J42" s="111">
        <v>150000</v>
      </c>
      <c r="K42" s="111"/>
      <c r="L42" s="111"/>
      <c r="M42" s="111"/>
      <c r="N42" s="111"/>
      <c r="O42" s="111"/>
      <c r="P42" s="111">
        <v>27000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22">
        <v>150000</v>
      </c>
      <c r="AC42" s="122"/>
      <c r="AD42" s="122"/>
      <c r="AE42" s="122"/>
      <c r="AF42" s="122"/>
      <c r="AG42" s="122"/>
      <c r="AH42" s="121" t="s">
        <v>271</v>
      </c>
      <c r="AI42" s="121"/>
      <c r="AJ42" s="121"/>
      <c r="AK42" s="121"/>
      <c r="AL42" s="121"/>
      <c r="AM42" s="121"/>
      <c r="AN42" s="122"/>
      <c r="AO42" s="122"/>
      <c r="AP42" s="122"/>
      <c r="AQ42" s="122"/>
      <c r="AR42" s="122"/>
      <c r="AS42" s="122"/>
      <c r="AT42" s="111"/>
      <c r="AU42" s="111"/>
      <c r="AV42" s="111"/>
      <c r="AW42" s="111"/>
      <c r="AX42" s="111"/>
      <c r="AY42" s="111"/>
      <c r="AZ42" s="121"/>
      <c r="BA42" s="121"/>
      <c r="BB42" s="121"/>
      <c r="BC42" s="121"/>
      <c r="BD42" s="121"/>
      <c r="BE42" s="121"/>
      <c r="BF42" s="122"/>
      <c r="BG42" s="122"/>
      <c r="BH42" s="122"/>
      <c r="BI42" s="122"/>
      <c r="BJ42" s="122"/>
      <c r="BK42" s="122"/>
      <c r="BL42" s="111">
        <f>AJ16*BF42</f>
        <v>0</v>
      </c>
      <c r="BM42" s="111"/>
      <c r="BN42" s="111"/>
      <c r="BO42" s="111"/>
      <c r="BP42" s="111"/>
      <c r="BQ42" s="111"/>
      <c r="BR42" s="4"/>
      <c r="BS42" s="4"/>
      <c r="BT42" s="4"/>
      <c r="BU42" s="4"/>
      <c r="BV42" s="4"/>
      <c r="BW42" s="4"/>
      <c r="BX42" s="4"/>
      <c r="BY42" s="4"/>
    </row>
    <row r="43" spans="1:77" ht="52.5" customHeight="1">
      <c r="A43" s="132" t="s">
        <v>33</v>
      </c>
      <c r="B43" s="132"/>
      <c r="C43" s="132"/>
      <c r="D43" s="132"/>
      <c r="E43" s="132"/>
      <c r="F43" s="132"/>
      <c r="G43" s="111"/>
      <c r="H43" s="111"/>
      <c r="I43" s="111"/>
      <c r="J43" s="111">
        <v>150000</v>
      </c>
      <c r="K43" s="111"/>
      <c r="L43" s="111"/>
      <c r="M43" s="111"/>
      <c r="N43" s="111"/>
      <c r="O43" s="111"/>
      <c r="P43" s="111" t="s">
        <v>32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22">
        <v>150000</v>
      </c>
      <c r="AC43" s="122"/>
      <c r="AD43" s="122"/>
      <c r="AE43" s="122"/>
      <c r="AF43" s="122"/>
      <c r="AG43" s="122"/>
      <c r="AH43" s="121" t="s">
        <v>271</v>
      </c>
      <c r="AI43" s="121"/>
      <c r="AJ43" s="121"/>
      <c r="AK43" s="121"/>
      <c r="AL43" s="121"/>
      <c r="AM43" s="121"/>
      <c r="AN43" s="122"/>
      <c r="AO43" s="122"/>
      <c r="AP43" s="122"/>
      <c r="AQ43" s="122"/>
      <c r="AR43" s="122"/>
      <c r="AS43" s="122"/>
      <c r="AT43" s="111"/>
      <c r="AU43" s="111"/>
      <c r="AV43" s="111"/>
      <c r="AW43" s="111"/>
      <c r="AX43" s="111"/>
      <c r="AY43" s="111"/>
      <c r="AZ43" s="121"/>
      <c r="BA43" s="121"/>
      <c r="BB43" s="121"/>
      <c r="BC43" s="121"/>
      <c r="BD43" s="121"/>
      <c r="BE43" s="121"/>
      <c r="BF43" s="122"/>
      <c r="BG43" s="122"/>
      <c r="BH43" s="122"/>
      <c r="BI43" s="122"/>
      <c r="BJ43" s="122"/>
      <c r="BK43" s="122"/>
      <c r="BL43" s="111"/>
      <c r="BM43" s="111"/>
      <c r="BN43" s="111"/>
      <c r="BO43" s="111"/>
      <c r="BP43" s="111"/>
      <c r="BQ43" s="111"/>
      <c r="BR43" s="6"/>
      <c r="BS43" s="6"/>
      <c r="BT43" s="6"/>
      <c r="BU43" s="6"/>
      <c r="BV43" s="6"/>
      <c r="BW43" s="6"/>
      <c r="BX43" s="6"/>
      <c r="BY43" s="6"/>
    </row>
    <row r="44" spans="1:69" ht="12">
      <c r="A44" s="95"/>
      <c r="B44" s="95"/>
      <c r="C44" s="95"/>
      <c r="D44" s="95"/>
      <c r="E44" s="95"/>
      <c r="F44" s="95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1:69" ht="12">
      <c r="A45" s="72" t="s">
        <v>67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</sheetData>
  <sheetProtection/>
  <mergeCells count="426">
    <mergeCell ref="Z3:BQ3"/>
    <mergeCell ref="A4:B5"/>
    <mergeCell ref="A1:BQ1"/>
    <mergeCell ref="AE5:AI5"/>
    <mergeCell ref="AJ5:AN5"/>
    <mergeCell ref="AT4:AX5"/>
    <mergeCell ref="AY4:BB5"/>
    <mergeCell ref="A2:BQ2"/>
    <mergeCell ref="A3:Y3"/>
    <mergeCell ref="Z4:AN4"/>
    <mergeCell ref="AO4:AS5"/>
    <mergeCell ref="BM4:BQ5"/>
    <mergeCell ref="C4:F5"/>
    <mergeCell ref="G4:I5"/>
    <mergeCell ref="J4:U5"/>
    <mergeCell ref="V4:Y5"/>
    <mergeCell ref="BC4:BG5"/>
    <mergeCell ref="BH4:BL5"/>
    <mergeCell ref="Z5:AD5"/>
    <mergeCell ref="A6:B6"/>
    <mergeCell ref="C6:F6"/>
    <mergeCell ref="G6:I6"/>
    <mergeCell ref="J6:U6"/>
    <mergeCell ref="V6:Y6"/>
    <mergeCell ref="Z6:AD6"/>
    <mergeCell ref="AO7:AS7"/>
    <mergeCell ref="AT7:AX7"/>
    <mergeCell ref="AE6:AI6"/>
    <mergeCell ref="AJ6:AN6"/>
    <mergeCell ref="AE7:AI7"/>
    <mergeCell ref="AJ7:AN7"/>
    <mergeCell ref="AO6:AS6"/>
    <mergeCell ref="AT6:AX6"/>
    <mergeCell ref="A7:B7"/>
    <mergeCell ref="C7:F7"/>
    <mergeCell ref="G7:I7"/>
    <mergeCell ref="J7:U7"/>
    <mergeCell ref="V7:Y7"/>
    <mergeCell ref="Z7:AD7"/>
    <mergeCell ref="AY7:BB7"/>
    <mergeCell ref="BC7:BG7"/>
    <mergeCell ref="BH6:BL6"/>
    <mergeCell ref="BM6:BQ6"/>
    <mergeCell ref="BH7:BL7"/>
    <mergeCell ref="BM7:BQ7"/>
    <mergeCell ref="AY6:BB6"/>
    <mergeCell ref="BC6:BG6"/>
    <mergeCell ref="A8:B8"/>
    <mergeCell ref="C8:F8"/>
    <mergeCell ref="G8:I8"/>
    <mergeCell ref="J8:U8"/>
    <mergeCell ref="V8:Y8"/>
    <mergeCell ref="Z8:AD8"/>
    <mergeCell ref="AO9:AS9"/>
    <mergeCell ref="AT9:AX9"/>
    <mergeCell ref="AE8:AI8"/>
    <mergeCell ref="AJ8:AN8"/>
    <mergeCell ref="AE9:AI9"/>
    <mergeCell ref="AJ9:AN9"/>
    <mergeCell ref="AO8:AS8"/>
    <mergeCell ref="AT8:AX8"/>
    <mergeCell ref="A9:B9"/>
    <mergeCell ref="C9:F9"/>
    <mergeCell ref="G9:I9"/>
    <mergeCell ref="J9:U9"/>
    <mergeCell ref="V9:Y9"/>
    <mergeCell ref="Z9:AD9"/>
    <mergeCell ref="AY9:BB9"/>
    <mergeCell ref="BC9:BG9"/>
    <mergeCell ref="BH8:BL8"/>
    <mergeCell ref="BM8:BQ8"/>
    <mergeCell ref="BH9:BL9"/>
    <mergeCell ref="BM9:BQ9"/>
    <mergeCell ref="AY8:BB8"/>
    <mergeCell ref="BC8:BG8"/>
    <mergeCell ref="A10:B10"/>
    <mergeCell ref="C10:F10"/>
    <mergeCell ref="G10:I10"/>
    <mergeCell ref="J10:U10"/>
    <mergeCell ref="V10:Y10"/>
    <mergeCell ref="Z10:AD10"/>
    <mergeCell ref="BH10:BL10"/>
    <mergeCell ref="BM10:BQ10"/>
    <mergeCell ref="AY10:BB10"/>
    <mergeCell ref="BC10:BG10"/>
    <mergeCell ref="AE10:AI10"/>
    <mergeCell ref="AJ10:AN10"/>
    <mergeCell ref="AO10:AS10"/>
    <mergeCell ref="AT10:AX10"/>
    <mergeCell ref="A11:B11"/>
    <mergeCell ref="C11:F11"/>
    <mergeCell ref="G11:I11"/>
    <mergeCell ref="J11:U11"/>
    <mergeCell ref="V11:Y11"/>
    <mergeCell ref="Z11:AD11"/>
    <mergeCell ref="AO12:AS12"/>
    <mergeCell ref="AT12:AX12"/>
    <mergeCell ref="AE11:AI11"/>
    <mergeCell ref="AJ11:AN11"/>
    <mergeCell ref="AE12:AI12"/>
    <mergeCell ref="AJ12:AN12"/>
    <mergeCell ref="AO11:AS11"/>
    <mergeCell ref="AT11:AX11"/>
    <mergeCell ref="A12:B12"/>
    <mergeCell ref="C12:F12"/>
    <mergeCell ref="G12:I12"/>
    <mergeCell ref="J12:U12"/>
    <mergeCell ref="V12:Y12"/>
    <mergeCell ref="Z12:AD12"/>
    <mergeCell ref="AY12:BB12"/>
    <mergeCell ref="BC12:BG12"/>
    <mergeCell ref="BH11:BL11"/>
    <mergeCell ref="BM11:BQ11"/>
    <mergeCell ref="BH12:BL12"/>
    <mergeCell ref="BM12:BQ12"/>
    <mergeCell ref="AY11:BB11"/>
    <mergeCell ref="BC11:BG11"/>
    <mergeCell ref="A13:B13"/>
    <mergeCell ref="C13:F13"/>
    <mergeCell ref="G13:I13"/>
    <mergeCell ref="J13:U13"/>
    <mergeCell ref="V13:Y13"/>
    <mergeCell ref="Z13:AD13"/>
    <mergeCell ref="AO14:AS14"/>
    <mergeCell ref="AT14:AX14"/>
    <mergeCell ref="AE13:AI13"/>
    <mergeCell ref="AJ13:AN13"/>
    <mergeCell ref="AE14:AI14"/>
    <mergeCell ref="AJ14:AN14"/>
    <mergeCell ref="AO13:AS13"/>
    <mergeCell ref="AT13:AX13"/>
    <mergeCell ref="A14:B14"/>
    <mergeCell ref="C14:F14"/>
    <mergeCell ref="G14:I14"/>
    <mergeCell ref="J14:U14"/>
    <mergeCell ref="V14:Y14"/>
    <mergeCell ref="Z14:AD14"/>
    <mergeCell ref="AY14:BB14"/>
    <mergeCell ref="BC14:BG14"/>
    <mergeCell ref="BH13:BL13"/>
    <mergeCell ref="BM13:BQ13"/>
    <mergeCell ref="BH14:BL14"/>
    <mergeCell ref="BM14:BQ14"/>
    <mergeCell ref="AY13:BB13"/>
    <mergeCell ref="BC13:BG13"/>
    <mergeCell ref="A15:B15"/>
    <mergeCell ref="C15:F15"/>
    <mergeCell ref="G15:I15"/>
    <mergeCell ref="J15:U15"/>
    <mergeCell ref="V15:Y15"/>
    <mergeCell ref="Z15:AD15"/>
    <mergeCell ref="AT16:AX16"/>
    <mergeCell ref="AE15:AI15"/>
    <mergeCell ref="AJ15:AN15"/>
    <mergeCell ref="AE16:AI16"/>
    <mergeCell ref="AJ16:AN16"/>
    <mergeCell ref="AO15:AS15"/>
    <mergeCell ref="AT15:AX15"/>
    <mergeCell ref="C16:F16"/>
    <mergeCell ref="G16:I16"/>
    <mergeCell ref="J16:U16"/>
    <mergeCell ref="V16:Y16"/>
    <mergeCell ref="Z16:AD16"/>
    <mergeCell ref="AO16:AS16"/>
    <mergeCell ref="A18:F18"/>
    <mergeCell ref="AY16:BB16"/>
    <mergeCell ref="BC16:BG16"/>
    <mergeCell ref="BH15:BL15"/>
    <mergeCell ref="BM15:BQ15"/>
    <mergeCell ref="BH16:BL16"/>
    <mergeCell ref="BM16:BQ16"/>
    <mergeCell ref="AY15:BB15"/>
    <mergeCell ref="BC15:BG15"/>
    <mergeCell ref="A16:B16"/>
    <mergeCell ref="A17:B17"/>
    <mergeCell ref="C17:F17"/>
    <mergeCell ref="G17:I17"/>
    <mergeCell ref="J17:U17"/>
    <mergeCell ref="V17:Y17"/>
    <mergeCell ref="Z17:AD17"/>
    <mergeCell ref="G18:I18"/>
    <mergeCell ref="J18:U18"/>
    <mergeCell ref="V18:Y18"/>
    <mergeCell ref="Z18:AD18"/>
    <mergeCell ref="AE18:AI18"/>
    <mergeCell ref="BM17:BQ17"/>
    <mergeCell ref="AO18:AS18"/>
    <mergeCell ref="AO17:AS17"/>
    <mergeCell ref="AT17:AX17"/>
    <mergeCell ref="BH19:BL19"/>
    <mergeCell ref="BM19:BQ19"/>
    <mergeCell ref="BM18:BQ18"/>
    <mergeCell ref="BC19:BG19"/>
    <mergeCell ref="AY17:BB17"/>
    <mergeCell ref="BC17:BG17"/>
    <mergeCell ref="AY18:BB18"/>
    <mergeCell ref="V19:Y19"/>
    <mergeCell ref="Z19:AD19"/>
    <mergeCell ref="AE19:AI19"/>
    <mergeCell ref="BC18:BG18"/>
    <mergeCell ref="BH18:BL18"/>
    <mergeCell ref="BH17:BL17"/>
    <mergeCell ref="AT18:AX18"/>
    <mergeCell ref="AE17:AI17"/>
    <mergeCell ref="AJ17:AN17"/>
    <mergeCell ref="AJ18:AN18"/>
    <mergeCell ref="A23:BQ23"/>
    <mergeCell ref="A24:BQ24"/>
    <mergeCell ref="AJ19:AN19"/>
    <mergeCell ref="A25:F26"/>
    <mergeCell ref="AY19:BB19"/>
    <mergeCell ref="AO19:AS19"/>
    <mergeCell ref="AT19:AX19"/>
    <mergeCell ref="A19:F19"/>
    <mergeCell ref="G19:I19"/>
    <mergeCell ref="J19:U19"/>
    <mergeCell ref="BF25:BQ26"/>
    <mergeCell ref="A32:F32"/>
    <mergeCell ref="A29:F29"/>
    <mergeCell ref="A30:F30"/>
    <mergeCell ref="A31:F31"/>
    <mergeCell ref="A27:F27"/>
    <mergeCell ref="A28:F28"/>
    <mergeCell ref="AZ32:BE32"/>
    <mergeCell ref="AZ31:BE31"/>
    <mergeCell ref="AN28:AS28"/>
    <mergeCell ref="BF27:BK27"/>
    <mergeCell ref="BF28:BK28"/>
    <mergeCell ref="BL27:BQ27"/>
    <mergeCell ref="BL28:BQ28"/>
    <mergeCell ref="BF32:BK32"/>
    <mergeCell ref="BL32:BQ32"/>
    <mergeCell ref="BF31:BK31"/>
    <mergeCell ref="AN32:AS32"/>
    <mergeCell ref="AT27:AY27"/>
    <mergeCell ref="AT28:AY28"/>
    <mergeCell ref="AH30:AM30"/>
    <mergeCell ref="AN30:AS30"/>
    <mergeCell ref="AT30:AY30"/>
    <mergeCell ref="AZ30:BE30"/>
    <mergeCell ref="BL31:BQ31"/>
    <mergeCell ref="J32:O32"/>
    <mergeCell ref="P32:U32"/>
    <mergeCell ref="V32:AA32"/>
    <mergeCell ref="AB32:AG32"/>
    <mergeCell ref="AH32:AM32"/>
    <mergeCell ref="AH31:AM31"/>
    <mergeCell ref="AN31:AS31"/>
    <mergeCell ref="AT31:AY31"/>
    <mergeCell ref="A34:F34"/>
    <mergeCell ref="BF30:BK30"/>
    <mergeCell ref="BL30:BQ30"/>
    <mergeCell ref="AT29:AY29"/>
    <mergeCell ref="AZ29:BE29"/>
    <mergeCell ref="AH29:AM29"/>
    <mergeCell ref="BF29:BK29"/>
    <mergeCell ref="AN29:AS29"/>
    <mergeCell ref="AT32:AY32"/>
    <mergeCell ref="BL29:BQ29"/>
    <mergeCell ref="V29:AA29"/>
    <mergeCell ref="AB29:AG29"/>
    <mergeCell ref="AB30:AG30"/>
    <mergeCell ref="G31:I31"/>
    <mergeCell ref="G32:I32"/>
    <mergeCell ref="A36:F36"/>
    <mergeCell ref="J31:O31"/>
    <mergeCell ref="P31:U31"/>
    <mergeCell ref="V31:AA31"/>
    <mergeCell ref="AB31:AG31"/>
    <mergeCell ref="A45:BQ45"/>
    <mergeCell ref="A43:F43"/>
    <mergeCell ref="A42:F42"/>
    <mergeCell ref="A41:F41"/>
    <mergeCell ref="A33:F33"/>
    <mergeCell ref="J34:O34"/>
    <mergeCell ref="P34:U34"/>
    <mergeCell ref="G35:I35"/>
    <mergeCell ref="J35:O35"/>
    <mergeCell ref="A35:F35"/>
    <mergeCell ref="G27:I27"/>
    <mergeCell ref="V27:AA27"/>
    <mergeCell ref="AH27:AM27"/>
    <mergeCell ref="G25:U26"/>
    <mergeCell ref="AB27:AG27"/>
    <mergeCell ref="A44:F44"/>
    <mergeCell ref="G44:BQ44"/>
    <mergeCell ref="G29:I29"/>
    <mergeCell ref="J29:O29"/>
    <mergeCell ref="P29:U29"/>
    <mergeCell ref="J27:O27"/>
    <mergeCell ref="J28:O28"/>
    <mergeCell ref="P27:U27"/>
    <mergeCell ref="P28:U28"/>
    <mergeCell ref="AB28:AG28"/>
    <mergeCell ref="V25:BE26"/>
    <mergeCell ref="AH28:AM28"/>
    <mergeCell ref="AN27:AS27"/>
    <mergeCell ref="AZ27:BE27"/>
    <mergeCell ref="AZ28:BE28"/>
    <mergeCell ref="BL34:BQ34"/>
    <mergeCell ref="AZ33:BE33"/>
    <mergeCell ref="BL38:BQ38"/>
    <mergeCell ref="P38:U38"/>
    <mergeCell ref="V28:AA28"/>
    <mergeCell ref="G28:I28"/>
    <mergeCell ref="V30:AA30"/>
    <mergeCell ref="G30:I30"/>
    <mergeCell ref="J30:O30"/>
    <mergeCell ref="P30:U30"/>
    <mergeCell ref="AN39:AS39"/>
    <mergeCell ref="AT39:AY39"/>
    <mergeCell ref="AZ39:BE39"/>
    <mergeCell ref="BF39:BK39"/>
    <mergeCell ref="AZ38:BE38"/>
    <mergeCell ref="BF38:BK38"/>
    <mergeCell ref="V37:AA37"/>
    <mergeCell ref="AT37:AY37"/>
    <mergeCell ref="A39:F39"/>
    <mergeCell ref="G39:I39"/>
    <mergeCell ref="J39:O39"/>
    <mergeCell ref="P39:U39"/>
    <mergeCell ref="AH39:AM39"/>
    <mergeCell ref="A38:F38"/>
    <mergeCell ref="G38:I38"/>
    <mergeCell ref="J38:O38"/>
    <mergeCell ref="G34:I34"/>
    <mergeCell ref="BL37:BQ37"/>
    <mergeCell ref="V38:AA38"/>
    <mergeCell ref="AB38:AG38"/>
    <mergeCell ref="AH38:AM38"/>
    <mergeCell ref="AN38:AS38"/>
    <mergeCell ref="AT38:AY38"/>
    <mergeCell ref="AN37:AS37"/>
    <mergeCell ref="AZ37:BE37"/>
    <mergeCell ref="BF37:BK37"/>
    <mergeCell ref="AB33:AG33"/>
    <mergeCell ref="AH33:AM33"/>
    <mergeCell ref="AN33:AS33"/>
    <mergeCell ref="AT33:AY33"/>
    <mergeCell ref="G33:I33"/>
    <mergeCell ref="J33:O33"/>
    <mergeCell ref="P33:U33"/>
    <mergeCell ref="V33:AA33"/>
    <mergeCell ref="V34:AA34"/>
    <mergeCell ref="AB34:AG34"/>
    <mergeCell ref="AH34:AM34"/>
    <mergeCell ref="AT34:AY34"/>
    <mergeCell ref="AZ34:BE34"/>
    <mergeCell ref="BF34:BK34"/>
    <mergeCell ref="AN34:AS34"/>
    <mergeCell ref="BF33:BK33"/>
    <mergeCell ref="BL33:BQ33"/>
    <mergeCell ref="AN36:AS36"/>
    <mergeCell ref="AB35:AG35"/>
    <mergeCell ref="AH35:AM35"/>
    <mergeCell ref="AN35:AS35"/>
    <mergeCell ref="AT35:AY35"/>
    <mergeCell ref="AB36:AG36"/>
    <mergeCell ref="AH36:AM36"/>
    <mergeCell ref="AT36:AY36"/>
    <mergeCell ref="P35:U35"/>
    <mergeCell ref="V35:AA35"/>
    <mergeCell ref="G36:I36"/>
    <mergeCell ref="J36:O36"/>
    <mergeCell ref="P36:U36"/>
    <mergeCell ref="V36:AA36"/>
    <mergeCell ref="AZ36:BE36"/>
    <mergeCell ref="BF36:BK36"/>
    <mergeCell ref="BL36:BQ36"/>
    <mergeCell ref="AZ35:BE35"/>
    <mergeCell ref="BF35:BK35"/>
    <mergeCell ref="BL35:BQ35"/>
    <mergeCell ref="AN41:AS41"/>
    <mergeCell ref="AT41:AY41"/>
    <mergeCell ref="G41:I41"/>
    <mergeCell ref="J41:O41"/>
    <mergeCell ref="P41:U41"/>
    <mergeCell ref="V41:AA41"/>
    <mergeCell ref="BL41:BQ41"/>
    <mergeCell ref="G42:I42"/>
    <mergeCell ref="J42:O42"/>
    <mergeCell ref="P42:U42"/>
    <mergeCell ref="V42:AA42"/>
    <mergeCell ref="AB42:AG42"/>
    <mergeCell ref="AH42:AM42"/>
    <mergeCell ref="AN42:AS42"/>
    <mergeCell ref="AB41:AG41"/>
    <mergeCell ref="AH41:AM41"/>
    <mergeCell ref="AB43:AG43"/>
    <mergeCell ref="AH43:AM43"/>
    <mergeCell ref="AN43:AS43"/>
    <mergeCell ref="AT43:AY43"/>
    <mergeCell ref="G43:I43"/>
    <mergeCell ref="J43:O43"/>
    <mergeCell ref="P43:U43"/>
    <mergeCell ref="V43:AA43"/>
    <mergeCell ref="AZ41:BE41"/>
    <mergeCell ref="BF41:BK41"/>
    <mergeCell ref="A37:F37"/>
    <mergeCell ref="G37:I37"/>
    <mergeCell ref="J37:O37"/>
    <mergeCell ref="P37:U37"/>
    <mergeCell ref="V39:AA39"/>
    <mergeCell ref="AB39:AG39"/>
    <mergeCell ref="AB37:AG37"/>
    <mergeCell ref="AH37:AM37"/>
    <mergeCell ref="AB40:AG40"/>
    <mergeCell ref="AH40:AM40"/>
    <mergeCell ref="AT40:AY40"/>
    <mergeCell ref="AZ43:BE43"/>
    <mergeCell ref="BF43:BK43"/>
    <mergeCell ref="BL43:BQ43"/>
    <mergeCell ref="AT42:AY42"/>
    <mergeCell ref="AZ42:BE42"/>
    <mergeCell ref="BF42:BK42"/>
    <mergeCell ref="BL42:BQ42"/>
    <mergeCell ref="AZ40:BE40"/>
    <mergeCell ref="BF40:BK40"/>
    <mergeCell ref="BL40:BQ40"/>
    <mergeCell ref="BL39:BQ39"/>
    <mergeCell ref="AN40:AS40"/>
    <mergeCell ref="A40:F40"/>
    <mergeCell ref="G40:I40"/>
    <mergeCell ref="J40:O40"/>
    <mergeCell ref="P40:U40"/>
    <mergeCell ref="V40:AA4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4"/>
  <sheetViews>
    <sheetView showGridLines="0" zoomScalePageLayoutView="0" workbookViewId="0" topLeftCell="A22">
      <selection activeCell="A19" sqref="A19:R19"/>
    </sheetView>
  </sheetViews>
  <sheetFormatPr defaultColWidth="1.875" defaultRowHeight="12.75"/>
  <cols>
    <col min="1" max="5" width="1.875" style="7" customWidth="1"/>
    <col min="6" max="6" width="2.87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4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50" width="1.875" style="7" customWidth="1"/>
    <col min="51" max="51" width="6.00390625" style="7" customWidth="1"/>
    <col min="52" max="67" width="1.875" style="7" customWidth="1"/>
    <col min="68" max="68" width="3.625" style="7" customWidth="1"/>
    <col min="69" max="16384" width="1.875" style="7" customWidth="1"/>
  </cols>
  <sheetData>
    <row r="1" spans="1:68" ht="11.25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8" ht="11.25" customHeight="1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 t="s">
        <v>75</v>
      </c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 t="s">
        <v>76</v>
      </c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</row>
    <row r="4" spans="1:68" ht="11.25" customHeight="1">
      <c r="A4" s="135" t="s">
        <v>18</v>
      </c>
      <c r="B4" s="135"/>
      <c r="C4" s="135" t="s">
        <v>23</v>
      </c>
      <c r="D4" s="135"/>
      <c r="E4" s="135"/>
      <c r="F4" s="135"/>
      <c r="G4" s="135" t="s">
        <v>24</v>
      </c>
      <c r="H4" s="135"/>
      <c r="I4" s="135"/>
      <c r="J4" s="135" t="s">
        <v>171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 t="s">
        <v>73</v>
      </c>
      <c r="AE4" s="135"/>
      <c r="AF4" s="135"/>
      <c r="AG4" s="135"/>
      <c r="AH4" s="135"/>
      <c r="AI4" s="135" t="s">
        <v>77</v>
      </c>
      <c r="AJ4" s="135"/>
      <c r="AK4" s="135"/>
      <c r="AL4" s="135"/>
      <c r="AM4" s="135"/>
      <c r="AN4" s="135"/>
      <c r="AO4" s="135" t="s">
        <v>43</v>
      </c>
      <c r="AP4" s="135"/>
      <c r="AQ4" s="135"/>
      <c r="AR4" s="135"/>
      <c r="AS4" s="135"/>
      <c r="AT4" s="135"/>
      <c r="AU4" s="135"/>
      <c r="AV4" s="135" t="s">
        <v>78</v>
      </c>
      <c r="AW4" s="135"/>
      <c r="AX4" s="135"/>
      <c r="AY4" s="135"/>
      <c r="AZ4" s="135"/>
      <c r="BA4" s="135"/>
      <c r="BB4" s="135"/>
      <c r="BC4" s="135"/>
      <c r="BD4" s="135" t="s">
        <v>43</v>
      </c>
      <c r="BE4" s="135"/>
      <c r="BF4" s="135"/>
      <c r="BG4" s="135"/>
      <c r="BH4" s="135"/>
      <c r="BI4" s="135"/>
      <c r="BJ4" s="135"/>
      <c r="BK4" s="135" t="s">
        <v>170</v>
      </c>
      <c r="BL4" s="135"/>
      <c r="BM4" s="135"/>
      <c r="BN4" s="135"/>
      <c r="BO4" s="135"/>
      <c r="BP4" s="135"/>
    </row>
    <row r="5" spans="1:68" ht="4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</row>
    <row r="6" spans="1:68" ht="11.25">
      <c r="A6" s="135" t="s">
        <v>0</v>
      </c>
      <c r="B6" s="135"/>
      <c r="C6" s="135" t="s">
        <v>1</v>
      </c>
      <c r="D6" s="135"/>
      <c r="E6" s="135"/>
      <c r="F6" s="135"/>
      <c r="G6" s="135" t="s">
        <v>2</v>
      </c>
      <c r="H6" s="135"/>
      <c r="I6" s="135"/>
      <c r="J6" s="135" t="s">
        <v>7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 t="s">
        <v>8</v>
      </c>
      <c r="AE6" s="135"/>
      <c r="AF6" s="135"/>
      <c r="AG6" s="135"/>
      <c r="AH6" s="135"/>
      <c r="AI6" s="135" t="s">
        <v>9</v>
      </c>
      <c r="AJ6" s="135"/>
      <c r="AK6" s="135"/>
      <c r="AL6" s="135"/>
      <c r="AM6" s="135"/>
      <c r="AN6" s="135"/>
      <c r="AO6" s="135" t="s">
        <v>10</v>
      </c>
      <c r="AP6" s="135"/>
      <c r="AQ6" s="135"/>
      <c r="AR6" s="135"/>
      <c r="AS6" s="135"/>
      <c r="AT6" s="135"/>
      <c r="AU6" s="135"/>
      <c r="AV6" s="135" t="s">
        <v>11</v>
      </c>
      <c r="AW6" s="135"/>
      <c r="AX6" s="135"/>
      <c r="AY6" s="135"/>
      <c r="AZ6" s="135"/>
      <c r="BA6" s="135"/>
      <c r="BB6" s="135"/>
      <c r="BC6" s="135"/>
      <c r="BD6" s="135" t="s">
        <v>12</v>
      </c>
      <c r="BE6" s="135"/>
      <c r="BF6" s="135"/>
      <c r="BG6" s="135"/>
      <c r="BH6" s="135"/>
      <c r="BI6" s="135"/>
      <c r="BJ6" s="135"/>
      <c r="BK6" s="135" t="s">
        <v>13</v>
      </c>
      <c r="BL6" s="135"/>
      <c r="BM6" s="135"/>
      <c r="BN6" s="135"/>
      <c r="BO6" s="135"/>
      <c r="BP6" s="135"/>
    </row>
    <row r="7" spans="1:68" ht="11.25">
      <c r="A7" s="135"/>
      <c r="B7" s="135"/>
      <c r="C7" s="135"/>
      <c r="D7" s="135"/>
      <c r="E7" s="135"/>
      <c r="F7" s="135"/>
      <c r="G7" s="135"/>
      <c r="H7" s="135"/>
      <c r="I7" s="135"/>
      <c r="J7" s="135" t="s">
        <v>72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47">
        <v>0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f>AI7*BD7</f>
        <v>0</v>
      </c>
      <c r="BL7" s="147"/>
      <c r="BM7" s="147"/>
      <c r="BN7" s="147"/>
      <c r="BO7" s="147"/>
      <c r="BP7" s="147"/>
    </row>
    <row r="8" spans="1:68" ht="11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47">
        <v>0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>
        <f aca="true" t="shared" si="0" ref="BK8:BK16">AI8*BD8</f>
        <v>0</v>
      </c>
      <c r="BL8" s="147"/>
      <c r="BM8" s="147"/>
      <c r="BN8" s="147"/>
      <c r="BO8" s="147"/>
      <c r="BP8" s="147"/>
    </row>
    <row r="9" spans="1:68" ht="41.25" customHeight="1">
      <c r="A9" s="112" t="s">
        <v>0</v>
      </c>
      <c r="B9" s="112"/>
      <c r="C9" s="112" t="s">
        <v>267</v>
      </c>
      <c r="D9" s="112"/>
      <c r="E9" s="112"/>
      <c r="F9" s="112"/>
      <c r="G9" s="112" t="s">
        <v>0</v>
      </c>
      <c r="H9" s="112"/>
      <c r="I9" s="112"/>
      <c r="J9" s="149" t="s">
        <v>265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12" t="s">
        <v>266</v>
      </c>
      <c r="AE9" s="112"/>
      <c r="AF9" s="112"/>
      <c r="AG9" s="112"/>
      <c r="AH9" s="112"/>
      <c r="AI9" s="111">
        <v>300</v>
      </c>
      <c r="AJ9" s="111"/>
      <c r="AK9" s="111"/>
      <c r="AL9" s="111"/>
      <c r="AM9" s="111"/>
      <c r="AN9" s="111"/>
      <c r="AO9" s="111">
        <v>5000</v>
      </c>
      <c r="AP9" s="111"/>
      <c r="AQ9" s="111"/>
      <c r="AR9" s="111"/>
      <c r="AS9" s="111"/>
      <c r="AT9" s="111"/>
      <c r="AU9" s="111"/>
      <c r="AV9" s="111">
        <f>AI9*AO9</f>
        <v>1500000</v>
      </c>
      <c r="AW9" s="111"/>
      <c r="AX9" s="111"/>
      <c r="AY9" s="111"/>
      <c r="AZ9" s="111"/>
      <c r="BA9" s="111"/>
      <c r="BB9" s="111"/>
      <c r="BC9" s="111"/>
      <c r="BD9" s="111">
        <v>4000</v>
      </c>
      <c r="BE9" s="111"/>
      <c r="BF9" s="111"/>
      <c r="BG9" s="111"/>
      <c r="BH9" s="111"/>
      <c r="BI9" s="111"/>
      <c r="BJ9" s="111"/>
      <c r="BK9" s="111">
        <f>AI9*BD9</f>
        <v>1200000</v>
      </c>
      <c r="BL9" s="111"/>
      <c r="BM9" s="111"/>
      <c r="BN9" s="111"/>
      <c r="BO9" s="111"/>
      <c r="BP9" s="111"/>
    </row>
    <row r="10" spans="1:68" ht="11.25">
      <c r="A10" s="135"/>
      <c r="B10" s="135"/>
      <c r="C10" s="135"/>
      <c r="D10" s="135"/>
      <c r="E10" s="135"/>
      <c r="F10" s="135"/>
      <c r="G10" s="135"/>
      <c r="H10" s="135"/>
      <c r="I10" s="135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35"/>
      <c r="AE10" s="135"/>
      <c r="AF10" s="135"/>
      <c r="AG10" s="135"/>
      <c r="AH10" s="135"/>
      <c r="AI10" s="147" t="e">
        <f aca="true" t="shared" si="1" ref="AI10:AI16">AV10/AO10</f>
        <v>#DIV/0!</v>
      </c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 t="e">
        <f t="shared" si="0"/>
        <v>#DIV/0!</v>
      </c>
      <c r="BL10" s="147"/>
      <c r="BM10" s="147"/>
      <c r="BN10" s="147"/>
      <c r="BO10" s="147"/>
      <c r="BP10" s="147"/>
    </row>
    <row r="11" spans="1:68" ht="11.25">
      <c r="A11" s="135"/>
      <c r="B11" s="135"/>
      <c r="C11" s="135"/>
      <c r="D11" s="135"/>
      <c r="E11" s="135"/>
      <c r="F11" s="135"/>
      <c r="G11" s="135"/>
      <c r="H11" s="135"/>
      <c r="I11" s="135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35"/>
      <c r="AE11" s="135"/>
      <c r="AF11" s="135"/>
      <c r="AG11" s="135"/>
      <c r="AH11" s="135"/>
      <c r="AI11" s="147" t="e">
        <f t="shared" si="1"/>
        <v>#DIV/0!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 t="e">
        <f t="shared" si="0"/>
        <v>#DIV/0!</v>
      </c>
      <c r="BL11" s="147"/>
      <c r="BM11" s="147"/>
      <c r="BN11" s="147"/>
      <c r="BO11" s="147"/>
      <c r="BP11" s="147"/>
    </row>
    <row r="12" spans="1:68" ht="11.25">
      <c r="A12" s="135"/>
      <c r="B12" s="135"/>
      <c r="C12" s="135"/>
      <c r="D12" s="135"/>
      <c r="E12" s="135"/>
      <c r="F12" s="135"/>
      <c r="G12" s="135"/>
      <c r="H12" s="135"/>
      <c r="I12" s="135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35"/>
      <c r="AE12" s="135"/>
      <c r="AF12" s="135"/>
      <c r="AG12" s="135"/>
      <c r="AH12" s="135"/>
      <c r="AI12" s="147" t="e">
        <f t="shared" si="1"/>
        <v>#DIV/0!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 t="e">
        <f t="shared" si="0"/>
        <v>#DIV/0!</v>
      </c>
      <c r="BL12" s="147"/>
      <c r="BM12" s="147"/>
      <c r="BN12" s="147"/>
      <c r="BO12" s="147"/>
      <c r="BP12" s="147"/>
    </row>
    <row r="13" spans="1:68" ht="11.25">
      <c r="A13" s="135"/>
      <c r="B13" s="135"/>
      <c r="C13" s="135"/>
      <c r="D13" s="135"/>
      <c r="E13" s="135"/>
      <c r="F13" s="135"/>
      <c r="G13" s="135"/>
      <c r="H13" s="135"/>
      <c r="I13" s="135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35"/>
      <c r="AE13" s="135"/>
      <c r="AF13" s="135"/>
      <c r="AG13" s="135"/>
      <c r="AH13" s="135"/>
      <c r="AI13" s="147" t="e">
        <f t="shared" si="1"/>
        <v>#DIV/0!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 t="e">
        <f t="shared" si="0"/>
        <v>#DIV/0!</v>
      </c>
      <c r="BL13" s="147"/>
      <c r="BM13" s="147"/>
      <c r="BN13" s="147"/>
      <c r="BO13" s="147"/>
      <c r="BP13" s="147"/>
    </row>
    <row r="14" spans="1:68" ht="11.25">
      <c r="A14" s="135"/>
      <c r="B14" s="135"/>
      <c r="C14" s="135"/>
      <c r="D14" s="135"/>
      <c r="E14" s="135"/>
      <c r="F14" s="135"/>
      <c r="G14" s="135"/>
      <c r="H14" s="135"/>
      <c r="I14" s="135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35"/>
      <c r="AE14" s="135"/>
      <c r="AF14" s="135"/>
      <c r="AG14" s="135"/>
      <c r="AH14" s="135"/>
      <c r="AI14" s="147" t="e">
        <f t="shared" si="1"/>
        <v>#DIV/0!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 t="e">
        <f t="shared" si="0"/>
        <v>#DIV/0!</v>
      </c>
      <c r="BL14" s="147"/>
      <c r="BM14" s="147"/>
      <c r="BN14" s="147"/>
      <c r="BO14" s="147"/>
      <c r="BP14" s="147"/>
    </row>
    <row r="15" spans="1:68" ht="11.25">
      <c r="A15" s="135"/>
      <c r="B15" s="135"/>
      <c r="C15" s="135"/>
      <c r="D15" s="135"/>
      <c r="E15" s="135"/>
      <c r="F15" s="135"/>
      <c r="G15" s="135"/>
      <c r="H15" s="135"/>
      <c r="I15" s="135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35"/>
      <c r="AE15" s="135"/>
      <c r="AF15" s="135"/>
      <c r="AG15" s="135"/>
      <c r="AH15" s="135"/>
      <c r="AI15" s="147" t="e">
        <f t="shared" si="1"/>
        <v>#DIV/0!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 t="e">
        <f t="shared" si="0"/>
        <v>#DIV/0!</v>
      </c>
      <c r="BL15" s="147"/>
      <c r="BM15" s="147"/>
      <c r="BN15" s="147"/>
      <c r="BO15" s="147"/>
      <c r="BP15" s="147"/>
    </row>
    <row r="16" spans="1:68" ht="11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35"/>
      <c r="AE16" s="135"/>
      <c r="AF16" s="135"/>
      <c r="AG16" s="135"/>
      <c r="AH16" s="135"/>
      <c r="AI16" s="147" t="e">
        <f t="shared" si="1"/>
        <v>#DIV/0!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 t="e">
        <f t="shared" si="0"/>
        <v>#DIV/0!</v>
      </c>
      <c r="BL16" s="147"/>
      <c r="BM16" s="147"/>
      <c r="BN16" s="147"/>
      <c r="BO16" s="147"/>
      <c r="BP16" s="147"/>
    </row>
    <row r="17" spans="1:68" ht="45.75" customHeight="1">
      <c r="A17" s="152" t="s">
        <v>31</v>
      </c>
      <c r="B17" s="153"/>
      <c r="C17" s="153"/>
      <c r="D17" s="153"/>
      <c r="E17" s="153"/>
      <c r="F17" s="153"/>
      <c r="G17" s="153"/>
      <c r="H17" s="153"/>
      <c r="I17" s="153"/>
      <c r="J17" s="150" t="s">
        <v>32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12" t="s">
        <v>32</v>
      </c>
      <c r="AE17" s="112"/>
      <c r="AF17" s="112"/>
      <c r="AG17" s="112"/>
      <c r="AH17" s="112"/>
      <c r="AI17" s="111"/>
      <c r="AJ17" s="111"/>
      <c r="AK17" s="111"/>
      <c r="AL17" s="111"/>
      <c r="AM17" s="111"/>
      <c r="AN17" s="111"/>
      <c r="AO17" s="111">
        <v>5000</v>
      </c>
      <c r="AP17" s="111"/>
      <c r="AQ17" s="111"/>
      <c r="AR17" s="111"/>
      <c r="AS17" s="111"/>
      <c r="AT17" s="111"/>
      <c r="AU17" s="111"/>
      <c r="AV17" s="111">
        <v>1500000</v>
      </c>
      <c r="AW17" s="111"/>
      <c r="AX17" s="111"/>
      <c r="AY17" s="111"/>
      <c r="AZ17" s="111"/>
      <c r="BA17" s="111"/>
      <c r="BB17" s="111"/>
      <c r="BC17" s="111"/>
      <c r="BD17" s="111">
        <v>4000</v>
      </c>
      <c r="BE17" s="111"/>
      <c r="BF17" s="111"/>
      <c r="BG17" s="111"/>
      <c r="BH17" s="111"/>
      <c r="BI17" s="111"/>
      <c r="BJ17" s="111"/>
      <c r="BK17" s="111">
        <v>1200000</v>
      </c>
      <c r="BL17" s="111"/>
      <c r="BM17" s="111"/>
      <c r="BN17" s="111"/>
      <c r="BO17" s="111"/>
      <c r="BP17" s="111"/>
    </row>
    <row r="18" spans="1:68" ht="38.25" customHeight="1">
      <c r="A18" s="152" t="s">
        <v>33</v>
      </c>
      <c r="B18" s="153"/>
      <c r="C18" s="153"/>
      <c r="D18" s="153"/>
      <c r="E18" s="153"/>
      <c r="F18" s="153"/>
      <c r="G18" s="153"/>
      <c r="H18" s="153"/>
      <c r="I18" s="153"/>
      <c r="J18" s="150" t="s">
        <v>32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12" t="s">
        <v>32</v>
      </c>
      <c r="AE18" s="112"/>
      <c r="AF18" s="112"/>
      <c r="AG18" s="112"/>
      <c r="AH18" s="112"/>
      <c r="AI18" s="111"/>
      <c r="AJ18" s="111"/>
      <c r="AK18" s="111"/>
      <c r="AL18" s="111"/>
      <c r="AM18" s="111"/>
      <c r="AN18" s="111"/>
      <c r="AO18" s="111">
        <v>5000</v>
      </c>
      <c r="AP18" s="111"/>
      <c r="AQ18" s="111"/>
      <c r="AR18" s="111"/>
      <c r="AS18" s="111"/>
      <c r="AT18" s="111"/>
      <c r="AU18" s="111"/>
      <c r="AV18" s="111">
        <v>1500000</v>
      </c>
      <c r="AW18" s="111"/>
      <c r="AX18" s="111"/>
      <c r="AY18" s="111"/>
      <c r="AZ18" s="111"/>
      <c r="BA18" s="111"/>
      <c r="BB18" s="111"/>
      <c r="BC18" s="111"/>
      <c r="BD18" s="111">
        <v>4000</v>
      </c>
      <c r="BE18" s="111"/>
      <c r="BF18" s="111"/>
      <c r="BG18" s="111"/>
      <c r="BH18" s="111"/>
      <c r="BI18" s="111"/>
      <c r="BJ18" s="111"/>
      <c r="BK18" s="111">
        <v>1200000</v>
      </c>
      <c r="BL18" s="111"/>
      <c r="BM18" s="111"/>
      <c r="BN18" s="111"/>
      <c r="BO18" s="111"/>
      <c r="BP18" s="111"/>
    </row>
    <row r="19" spans="1:68" ht="45" customHeight="1">
      <c r="A19" s="154" t="s">
        <v>74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 t="s">
        <v>32</v>
      </c>
      <c r="T19" s="156"/>
      <c r="U19" s="155"/>
      <c r="V19" s="155"/>
      <c r="W19" s="155"/>
      <c r="X19" s="155"/>
      <c r="Y19" s="155"/>
      <c r="Z19" s="155"/>
      <c r="AA19" s="155"/>
      <c r="AB19" s="155"/>
      <c r="AC19" s="157"/>
      <c r="AD19" s="112" t="s">
        <v>32</v>
      </c>
      <c r="AE19" s="112"/>
      <c r="AF19" s="112"/>
      <c r="AG19" s="112"/>
      <c r="AH19" s="112"/>
      <c r="AI19" s="111">
        <v>300</v>
      </c>
      <c r="AJ19" s="111"/>
      <c r="AK19" s="111"/>
      <c r="AL19" s="111"/>
      <c r="AM19" s="111"/>
      <c r="AN19" s="111"/>
      <c r="AO19" s="111">
        <v>1000</v>
      </c>
      <c r="AP19" s="111"/>
      <c r="AQ19" s="111"/>
      <c r="AR19" s="111"/>
      <c r="AS19" s="111"/>
      <c r="AT19" s="111"/>
      <c r="AU19" s="111"/>
      <c r="AV19" s="111">
        <f>AI19*AO19</f>
        <v>300000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</row>
    <row r="24" spans="1:68" ht="11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1.25" customHeight="1">
      <c r="A25" s="145" t="s">
        <v>90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3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 t="s">
        <v>80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 t="s">
        <v>81</v>
      </c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 t="s">
        <v>79</v>
      </c>
      <c r="BM26" s="135"/>
      <c r="BN26" s="135"/>
      <c r="BO26" s="135"/>
      <c r="BP26" s="135"/>
    </row>
    <row r="27" spans="1:68" ht="11.25" customHeight="1">
      <c r="A27" s="135" t="s">
        <v>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 t="s">
        <v>82</v>
      </c>
      <c r="N27" s="135"/>
      <c r="O27" s="135"/>
      <c r="P27" s="135"/>
      <c r="Q27" s="135"/>
      <c r="R27" s="135" t="s">
        <v>83</v>
      </c>
      <c r="S27" s="135"/>
      <c r="T27" s="135"/>
      <c r="U27" s="135"/>
      <c r="V27" s="135"/>
      <c r="W27" s="135" t="s">
        <v>172</v>
      </c>
      <c r="X27" s="135"/>
      <c r="Y27" s="135"/>
      <c r="Z27" s="135"/>
      <c r="AA27" s="135"/>
      <c r="AB27" s="135" t="s">
        <v>84</v>
      </c>
      <c r="AC27" s="135"/>
      <c r="AD27" s="135"/>
      <c r="AE27" s="135"/>
      <c r="AF27" s="135"/>
      <c r="AG27" s="135" t="s">
        <v>85</v>
      </c>
      <c r="AH27" s="135"/>
      <c r="AI27" s="135"/>
      <c r="AJ27" s="135"/>
      <c r="AK27" s="135"/>
      <c r="AL27" s="135" t="s">
        <v>91</v>
      </c>
      <c r="AM27" s="135"/>
      <c r="AN27" s="135"/>
      <c r="AO27" s="135"/>
      <c r="AP27" s="135"/>
      <c r="AQ27" s="135" t="s">
        <v>86</v>
      </c>
      <c r="AR27" s="135"/>
      <c r="AS27" s="135"/>
      <c r="AT27" s="135"/>
      <c r="AU27" s="135"/>
      <c r="AV27" s="135" t="s">
        <v>87</v>
      </c>
      <c r="AW27" s="135"/>
      <c r="AX27" s="135"/>
      <c r="AY27" s="135"/>
      <c r="AZ27" s="135"/>
      <c r="BA27" s="135" t="s">
        <v>173</v>
      </c>
      <c r="BB27" s="135"/>
      <c r="BC27" s="135"/>
      <c r="BD27" s="135"/>
      <c r="BE27" s="135"/>
      <c r="BF27" s="135" t="s">
        <v>88</v>
      </c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</row>
    <row r="28" spans="1:68" ht="51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</row>
    <row r="29" spans="1:68" ht="11.25">
      <c r="A29" s="141" t="s">
        <v>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 t="s">
        <v>14</v>
      </c>
      <c r="N29" s="141"/>
      <c r="O29" s="141"/>
      <c r="P29" s="141"/>
      <c r="Q29" s="141"/>
      <c r="R29" s="141" t="s">
        <v>15</v>
      </c>
      <c r="S29" s="141"/>
      <c r="T29" s="141"/>
      <c r="U29" s="141"/>
      <c r="V29" s="141"/>
      <c r="W29" s="141" t="s">
        <v>16</v>
      </c>
      <c r="X29" s="141"/>
      <c r="Y29" s="141"/>
      <c r="Z29" s="141"/>
      <c r="AA29" s="141"/>
      <c r="AB29" s="141" t="s">
        <v>17</v>
      </c>
      <c r="AC29" s="141"/>
      <c r="AD29" s="141"/>
      <c r="AE29" s="141"/>
      <c r="AF29" s="141"/>
      <c r="AG29" s="141" t="s">
        <v>35</v>
      </c>
      <c r="AH29" s="141"/>
      <c r="AI29" s="141"/>
      <c r="AJ29" s="141"/>
      <c r="AK29" s="141"/>
      <c r="AL29" s="141" t="s">
        <v>36</v>
      </c>
      <c r="AM29" s="141"/>
      <c r="AN29" s="141"/>
      <c r="AO29" s="141"/>
      <c r="AP29" s="141"/>
      <c r="AQ29" s="141" t="s">
        <v>37</v>
      </c>
      <c r="AR29" s="141"/>
      <c r="AS29" s="141"/>
      <c r="AT29" s="141"/>
      <c r="AU29" s="141"/>
      <c r="AV29" s="141" t="s">
        <v>38</v>
      </c>
      <c r="AW29" s="141"/>
      <c r="AX29" s="141"/>
      <c r="AY29" s="141"/>
      <c r="AZ29" s="141"/>
      <c r="BA29" s="141" t="s">
        <v>39</v>
      </c>
      <c r="BB29" s="141"/>
      <c r="BC29" s="141"/>
      <c r="BD29" s="141"/>
      <c r="BE29" s="141"/>
      <c r="BF29" s="141" t="s">
        <v>59</v>
      </c>
      <c r="BG29" s="141"/>
      <c r="BH29" s="141"/>
      <c r="BI29" s="141"/>
      <c r="BJ29" s="141"/>
      <c r="BK29" s="141"/>
      <c r="BL29" s="141" t="s">
        <v>60</v>
      </c>
      <c r="BM29" s="141"/>
      <c r="BN29" s="141"/>
      <c r="BO29" s="141"/>
      <c r="BP29" s="141"/>
    </row>
    <row r="30" spans="1:68" ht="11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>
        <f>M30+R30+W30</f>
        <v>0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>
        <f>M30*AG30</f>
        <v>0</v>
      </c>
      <c r="AM30" s="140"/>
      <c r="AN30" s="140"/>
      <c r="AO30" s="140"/>
      <c r="AP30" s="140"/>
      <c r="AQ30" s="140"/>
      <c r="AR30" s="140"/>
      <c r="AS30" s="140"/>
      <c r="AT30" s="140"/>
      <c r="AU30" s="140"/>
      <c r="AV30" s="140">
        <f>AL30*AQ30</f>
        <v>0</v>
      </c>
      <c r="AW30" s="140"/>
      <c r="AX30" s="140"/>
      <c r="AY30" s="140"/>
      <c r="AZ30" s="140"/>
      <c r="BA30" s="140"/>
      <c r="BB30" s="140"/>
      <c r="BC30" s="140"/>
      <c r="BD30" s="140"/>
      <c r="BE30" s="140"/>
      <c r="BF30" s="140">
        <f>AV30+BA30</f>
        <v>0</v>
      </c>
      <c r="BG30" s="140"/>
      <c r="BH30" s="140"/>
      <c r="BI30" s="140"/>
      <c r="BJ30" s="140"/>
      <c r="BK30" s="140"/>
      <c r="BL30" s="140">
        <f aca="true" t="shared" si="2" ref="BL30:BL40">AL30-BK7</f>
        <v>0</v>
      </c>
      <c r="BM30" s="140"/>
      <c r="BN30" s="140"/>
      <c r="BO30" s="140"/>
      <c r="BP30" s="140"/>
    </row>
    <row r="31" spans="1:68" ht="11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>
        <f aca="true" t="shared" si="3" ref="AB31:AB39">M31+R31+W31</f>
        <v>0</v>
      </c>
      <c r="AC31" s="140"/>
      <c r="AD31" s="140"/>
      <c r="AE31" s="140"/>
      <c r="AF31" s="140"/>
      <c r="AG31" s="140"/>
      <c r="AH31" s="140"/>
      <c r="AI31" s="140"/>
      <c r="AJ31" s="140"/>
      <c r="AK31" s="140"/>
      <c r="AL31" s="140">
        <f aca="true" t="shared" si="4" ref="AL31:AL39">M31*AG31</f>
        <v>0</v>
      </c>
      <c r="AM31" s="140"/>
      <c r="AN31" s="140"/>
      <c r="AO31" s="140"/>
      <c r="AP31" s="140"/>
      <c r="AQ31" s="140"/>
      <c r="AR31" s="140"/>
      <c r="AS31" s="140"/>
      <c r="AT31" s="140"/>
      <c r="AU31" s="140"/>
      <c r="AV31" s="140">
        <f aca="true" t="shared" si="5" ref="AV31:AV39">AL31*AQ31</f>
        <v>0</v>
      </c>
      <c r="AW31" s="140"/>
      <c r="AX31" s="140"/>
      <c r="AY31" s="140"/>
      <c r="AZ31" s="140"/>
      <c r="BA31" s="140"/>
      <c r="BB31" s="140"/>
      <c r="BC31" s="140"/>
      <c r="BD31" s="140"/>
      <c r="BE31" s="140"/>
      <c r="BF31" s="140">
        <f aca="true" t="shared" si="6" ref="BF31:BF39">AV31+BA31</f>
        <v>0</v>
      </c>
      <c r="BG31" s="140"/>
      <c r="BH31" s="140"/>
      <c r="BI31" s="140"/>
      <c r="BJ31" s="140"/>
      <c r="BK31" s="140"/>
      <c r="BL31" s="140">
        <f t="shared" si="2"/>
        <v>0</v>
      </c>
      <c r="BM31" s="140"/>
      <c r="BN31" s="140"/>
      <c r="BO31" s="140"/>
      <c r="BP31" s="140"/>
    </row>
    <row r="32" spans="1:68" ht="35.25" customHeight="1">
      <c r="A32" s="144" t="s">
        <v>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36">
        <v>450</v>
      </c>
      <c r="N32" s="136"/>
      <c r="O32" s="136"/>
      <c r="P32" s="136"/>
      <c r="Q32" s="136"/>
      <c r="R32" s="136">
        <v>81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>
        <f t="shared" si="3"/>
        <v>531</v>
      </c>
      <c r="AC32" s="136"/>
      <c r="AD32" s="136"/>
      <c r="AE32" s="136"/>
      <c r="AF32" s="136"/>
      <c r="AG32" s="136">
        <v>4000</v>
      </c>
      <c r="AH32" s="136"/>
      <c r="AI32" s="136"/>
      <c r="AJ32" s="136"/>
      <c r="AK32" s="136"/>
      <c r="AL32" s="136">
        <f t="shared" si="4"/>
        <v>1800000</v>
      </c>
      <c r="AM32" s="136"/>
      <c r="AN32" s="136"/>
      <c r="AO32" s="136"/>
      <c r="AP32" s="136"/>
      <c r="AQ32" s="136">
        <v>324000</v>
      </c>
      <c r="AR32" s="136"/>
      <c r="AS32" s="136"/>
      <c r="AT32" s="136"/>
      <c r="AU32" s="136"/>
      <c r="AV32" s="136">
        <f>AL32+AQ32</f>
        <v>2124000</v>
      </c>
      <c r="AW32" s="136"/>
      <c r="AX32" s="136"/>
      <c r="AY32" s="136"/>
      <c r="AZ32" s="136"/>
      <c r="BA32" s="136"/>
      <c r="BB32" s="136"/>
      <c r="BC32" s="136"/>
      <c r="BD32" s="136"/>
      <c r="BE32" s="136"/>
      <c r="BF32" s="136">
        <f t="shared" si="6"/>
        <v>2124000</v>
      </c>
      <c r="BG32" s="136"/>
      <c r="BH32" s="136"/>
      <c r="BI32" s="136"/>
      <c r="BJ32" s="136"/>
      <c r="BK32" s="136"/>
      <c r="BL32" s="136">
        <f t="shared" si="2"/>
        <v>600000</v>
      </c>
      <c r="BM32" s="136"/>
      <c r="BN32" s="136"/>
      <c r="BO32" s="136"/>
      <c r="BP32" s="136"/>
    </row>
    <row r="33" spans="1:68" ht="11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>
        <f t="shared" si="3"/>
        <v>0</v>
      </c>
      <c r="AC33" s="140"/>
      <c r="AD33" s="140"/>
      <c r="AE33" s="140"/>
      <c r="AF33" s="140"/>
      <c r="AG33" s="140"/>
      <c r="AH33" s="140"/>
      <c r="AI33" s="140"/>
      <c r="AJ33" s="140"/>
      <c r="AK33" s="140"/>
      <c r="AL33" s="140">
        <f t="shared" si="4"/>
        <v>0</v>
      </c>
      <c r="AM33" s="140"/>
      <c r="AN33" s="140"/>
      <c r="AO33" s="140"/>
      <c r="AP33" s="140"/>
      <c r="AQ33" s="140"/>
      <c r="AR33" s="140"/>
      <c r="AS33" s="140"/>
      <c r="AT33" s="140"/>
      <c r="AU33" s="140"/>
      <c r="AV33" s="140">
        <f t="shared" si="5"/>
        <v>0</v>
      </c>
      <c r="AW33" s="140"/>
      <c r="AX33" s="140"/>
      <c r="AY33" s="140"/>
      <c r="AZ33" s="140"/>
      <c r="BA33" s="140"/>
      <c r="BB33" s="140"/>
      <c r="BC33" s="140"/>
      <c r="BD33" s="140"/>
      <c r="BE33" s="140"/>
      <c r="BF33" s="140">
        <f t="shared" si="6"/>
        <v>0</v>
      </c>
      <c r="BG33" s="140"/>
      <c r="BH33" s="140"/>
      <c r="BI33" s="140"/>
      <c r="BJ33" s="140"/>
      <c r="BK33" s="140"/>
      <c r="BL33" s="140" t="e">
        <f t="shared" si="2"/>
        <v>#DIV/0!</v>
      </c>
      <c r="BM33" s="140"/>
      <c r="BN33" s="140"/>
      <c r="BO33" s="140"/>
      <c r="BP33" s="140"/>
    </row>
    <row r="34" spans="1:68" ht="11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f t="shared" si="3"/>
        <v>0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>
        <f t="shared" si="4"/>
        <v>0</v>
      </c>
      <c r="AM34" s="140"/>
      <c r="AN34" s="140"/>
      <c r="AO34" s="140"/>
      <c r="AP34" s="140"/>
      <c r="AQ34" s="140"/>
      <c r="AR34" s="140"/>
      <c r="AS34" s="140"/>
      <c r="AT34" s="140"/>
      <c r="AU34" s="140"/>
      <c r="AV34" s="140">
        <f t="shared" si="5"/>
        <v>0</v>
      </c>
      <c r="AW34" s="140"/>
      <c r="AX34" s="140"/>
      <c r="AY34" s="140"/>
      <c r="AZ34" s="140"/>
      <c r="BA34" s="140"/>
      <c r="BB34" s="140"/>
      <c r="BC34" s="140"/>
      <c r="BD34" s="140"/>
      <c r="BE34" s="140"/>
      <c r="BF34" s="140">
        <f t="shared" si="6"/>
        <v>0</v>
      </c>
      <c r="BG34" s="140"/>
      <c r="BH34" s="140"/>
      <c r="BI34" s="140"/>
      <c r="BJ34" s="140"/>
      <c r="BK34" s="140"/>
      <c r="BL34" s="140" t="e">
        <f t="shared" si="2"/>
        <v>#DIV/0!</v>
      </c>
      <c r="BM34" s="140"/>
      <c r="BN34" s="140"/>
      <c r="BO34" s="140"/>
      <c r="BP34" s="140"/>
    </row>
    <row r="35" spans="1:68" ht="11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>
        <f t="shared" si="3"/>
        <v>0</v>
      </c>
      <c r="AC35" s="140"/>
      <c r="AD35" s="140"/>
      <c r="AE35" s="140"/>
      <c r="AF35" s="140"/>
      <c r="AG35" s="140"/>
      <c r="AH35" s="140"/>
      <c r="AI35" s="140"/>
      <c r="AJ35" s="140"/>
      <c r="AK35" s="140"/>
      <c r="AL35" s="140">
        <f t="shared" si="4"/>
        <v>0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>
        <f t="shared" si="5"/>
        <v>0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>
        <f t="shared" si="6"/>
        <v>0</v>
      </c>
      <c r="BG35" s="140"/>
      <c r="BH35" s="140"/>
      <c r="BI35" s="140"/>
      <c r="BJ35" s="140"/>
      <c r="BK35" s="140"/>
      <c r="BL35" s="140" t="e">
        <f t="shared" si="2"/>
        <v>#DIV/0!</v>
      </c>
      <c r="BM35" s="140"/>
      <c r="BN35" s="140"/>
      <c r="BO35" s="140"/>
      <c r="BP35" s="140"/>
    </row>
    <row r="36" spans="1:68" ht="11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>
        <f t="shared" si="3"/>
        <v>0</v>
      </c>
      <c r="AC36" s="140"/>
      <c r="AD36" s="140"/>
      <c r="AE36" s="140"/>
      <c r="AF36" s="140"/>
      <c r="AG36" s="140"/>
      <c r="AH36" s="140"/>
      <c r="AI36" s="140"/>
      <c r="AJ36" s="140"/>
      <c r="AK36" s="140"/>
      <c r="AL36" s="140">
        <f t="shared" si="4"/>
        <v>0</v>
      </c>
      <c r="AM36" s="140"/>
      <c r="AN36" s="140"/>
      <c r="AO36" s="140"/>
      <c r="AP36" s="140"/>
      <c r="AQ36" s="140"/>
      <c r="AR36" s="140"/>
      <c r="AS36" s="140"/>
      <c r="AT36" s="140"/>
      <c r="AU36" s="140"/>
      <c r="AV36" s="140">
        <f t="shared" si="5"/>
        <v>0</v>
      </c>
      <c r="AW36" s="140"/>
      <c r="AX36" s="140"/>
      <c r="AY36" s="140"/>
      <c r="AZ36" s="140"/>
      <c r="BA36" s="140"/>
      <c r="BB36" s="140"/>
      <c r="BC36" s="140"/>
      <c r="BD36" s="140"/>
      <c r="BE36" s="140"/>
      <c r="BF36" s="140">
        <f t="shared" si="6"/>
        <v>0</v>
      </c>
      <c r="BG36" s="140"/>
      <c r="BH36" s="140"/>
      <c r="BI36" s="140"/>
      <c r="BJ36" s="140"/>
      <c r="BK36" s="140"/>
      <c r="BL36" s="140" t="e">
        <f t="shared" si="2"/>
        <v>#DIV/0!</v>
      </c>
      <c r="BM36" s="140"/>
      <c r="BN36" s="140"/>
      <c r="BO36" s="140"/>
      <c r="BP36" s="140"/>
    </row>
    <row r="37" spans="1:68" ht="11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>
        <f t="shared" si="3"/>
        <v>0</v>
      </c>
      <c r="AC37" s="140"/>
      <c r="AD37" s="140"/>
      <c r="AE37" s="140"/>
      <c r="AF37" s="140"/>
      <c r="AG37" s="140"/>
      <c r="AH37" s="140"/>
      <c r="AI37" s="140"/>
      <c r="AJ37" s="140"/>
      <c r="AK37" s="140"/>
      <c r="AL37" s="140">
        <f t="shared" si="4"/>
        <v>0</v>
      </c>
      <c r="AM37" s="140"/>
      <c r="AN37" s="140"/>
      <c r="AO37" s="140"/>
      <c r="AP37" s="140"/>
      <c r="AQ37" s="140"/>
      <c r="AR37" s="140"/>
      <c r="AS37" s="140"/>
      <c r="AT37" s="140"/>
      <c r="AU37" s="140"/>
      <c r="AV37" s="140">
        <f t="shared" si="5"/>
        <v>0</v>
      </c>
      <c r="AW37" s="140"/>
      <c r="AX37" s="140"/>
      <c r="AY37" s="140"/>
      <c r="AZ37" s="140"/>
      <c r="BA37" s="140"/>
      <c r="BB37" s="140"/>
      <c r="BC37" s="140"/>
      <c r="BD37" s="140"/>
      <c r="BE37" s="140"/>
      <c r="BF37" s="140">
        <f t="shared" si="6"/>
        <v>0</v>
      </c>
      <c r="BG37" s="140"/>
      <c r="BH37" s="140"/>
      <c r="BI37" s="140"/>
      <c r="BJ37" s="140"/>
      <c r="BK37" s="140"/>
      <c r="BL37" s="140" t="e">
        <f t="shared" si="2"/>
        <v>#DIV/0!</v>
      </c>
      <c r="BM37" s="140"/>
      <c r="BN37" s="140"/>
      <c r="BO37" s="140"/>
      <c r="BP37" s="140"/>
    </row>
    <row r="38" spans="1:68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>
        <f t="shared" si="3"/>
        <v>0</v>
      </c>
      <c r="AC38" s="140"/>
      <c r="AD38" s="140"/>
      <c r="AE38" s="140"/>
      <c r="AF38" s="140"/>
      <c r="AG38" s="140"/>
      <c r="AH38" s="140"/>
      <c r="AI38" s="140"/>
      <c r="AJ38" s="140"/>
      <c r="AK38" s="140"/>
      <c r="AL38" s="140">
        <f t="shared" si="4"/>
        <v>0</v>
      </c>
      <c r="AM38" s="140"/>
      <c r="AN38" s="140"/>
      <c r="AO38" s="140"/>
      <c r="AP38" s="140"/>
      <c r="AQ38" s="140"/>
      <c r="AR38" s="140"/>
      <c r="AS38" s="140"/>
      <c r="AT38" s="140"/>
      <c r="AU38" s="140"/>
      <c r="AV38" s="140">
        <f t="shared" si="5"/>
        <v>0</v>
      </c>
      <c r="AW38" s="140"/>
      <c r="AX38" s="140"/>
      <c r="AY38" s="140"/>
      <c r="AZ38" s="140"/>
      <c r="BA38" s="140"/>
      <c r="BB38" s="140"/>
      <c r="BC38" s="140"/>
      <c r="BD38" s="140"/>
      <c r="BE38" s="140"/>
      <c r="BF38" s="140">
        <f t="shared" si="6"/>
        <v>0</v>
      </c>
      <c r="BG38" s="140"/>
      <c r="BH38" s="140"/>
      <c r="BI38" s="140"/>
      <c r="BJ38" s="140"/>
      <c r="BK38" s="140"/>
      <c r="BL38" s="140" t="e">
        <f t="shared" si="2"/>
        <v>#DIV/0!</v>
      </c>
      <c r="BM38" s="140"/>
      <c r="BN38" s="140"/>
      <c r="BO38" s="140"/>
      <c r="BP38" s="140"/>
    </row>
    <row r="39" spans="1:68" ht="11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>
        <f t="shared" si="3"/>
        <v>0</v>
      </c>
      <c r="AC39" s="140"/>
      <c r="AD39" s="140"/>
      <c r="AE39" s="140"/>
      <c r="AF39" s="140"/>
      <c r="AG39" s="140"/>
      <c r="AH39" s="140"/>
      <c r="AI39" s="140"/>
      <c r="AJ39" s="140"/>
      <c r="AK39" s="140"/>
      <c r="AL39" s="140">
        <f t="shared" si="4"/>
        <v>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>
        <f t="shared" si="5"/>
        <v>0</v>
      </c>
      <c r="AW39" s="140"/>
      <c r="AX39" s="140"/>
      <c r="AY39" s="140"/>
      <c r="AZ39" s="140"/>
      <c r="BA39" s="140"/>
      <c r="BB39" s="140"/>
      <c r="BC39" s="140"/>
      <c r="BD39" s="140"/>
      <c r="BE39" s="140"/>
      <c r="BF39" s="140">
        <f t="shared" si="6"/>
        <v>0</v>
      </c>
      <c r="BG39" s="140"/>
      <c r="BH39" s="140"/>
      <c r="BI39" s="140"/>
      <c r="BJ39" s="140"/>
      <c r="BK39" s="140"/>
      <c r="BL39" s="140" t="e">
        <f t="shared" si="2"/>
        <v>#DIV/0!</v>
      </c>
      <c r="BM39" s="140"/>
      <c r="BN39" s="140"/>
      <c r="BO39" s="140"/>
      <c r="BP39" s="140"/>
    </row>
    <row r="40" spans="1:68" s="20" customFormat="1" ht="35.25" customHeight="1">
      <c r="A40" s="138" t="s">
        <v>69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6">
        <v>4000</v>
      </c>
      <c r="AH40" s="136"/>
      <c r="AI40" s="136"/>
      <c r="AJ40" s="136"/>
      <c r="AK40" s="136"/>
      <c r="AL40" s="136">
        <v>1800000</v>
      </c>
      <c r="AM40" s="136"/>
      <c r="AN40" s="136"/>
      <c r="AO40" s="136"/>
      <c r="AP40" s="136"/>
      <c r="AQ40" s="136">
        <v>324000</v>
      </c>
      <c r="AR40" s="136"/>
      <c r="AS40" s="136"/>
      <c r="AT40" s="136"/>
      <c r="AU40" s="136"/>
      <c r="AV40" s="136">
        <f>AL40+AQ40</f>
        <v>2124000</v>
      </c>
      <c r="AW40" s="136"/>
      <c r="AX40" s="136"/>
      <c r="AY40" s="136"/>
      <c r="AZ40" s="136"/>
      <c r="BA40" s="136"/>
      <c r="BB40" s="136"/>
      <c r="BC40" s="136"/>
      <c r="BD40" s="136"/>
      <c r="BE40" s="136"/>
      <c r="BF40" s="136">
        <f>AV40+BA40</f>
        <v>2124000</v>
      </c>
      <c r="BG40" s="136"/>
      <c r="BH40" s="136"/>
      <c r="BI40" s="136"/>
      <c r="BJ40" s="136"/>
      <c r="BK40" s="136"/>
      <c r="BL40" s="136">
        <f t="shared" si="2"/>
        <v>600000</v>
      </c>
      <c r="BM40" s="136"/>
      <c r="BN40" s="136"/>
      <c r="BO40" s="136"/>
      <c r="BP40" s="136"/>
    </row>
    <row r="41" spans="1:68" s="20" customFormat="1" ht="37.5" customHeight="1">
      <c r="A41" s="138" t="s">
        <v>33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6">
        <v>4000</v>
      </c>
      <c r="AH41" s="136"/>
      <c r="AI41" s="136"/>
      <c r="AJ41" s="136"/>
      <c r="AK41" s="136"/>
      <c r="AL41" s="136">
        <v>1800000</v>
      </c>
      <c r="AM41" s="136"/>
      <c r="AN41" s="136"/>
      <c r="AO41" s="136"/>
      <c r="AP41" s="136"/>
      <c r="AQ41" s="136">
        <v>324000</v>
      </c>
      <c r="AR41" s="136"/>
      <c r="AS41" s="136"/>
      <c r="AT41" s="136"/>
      <c r="AU41" s="136"/>
      <c r="AV41" s="136">
        <f>AL41+AQ41</f>
        <v>2124000</v>
      </c>
      <c r="AW41" s="136"/>
      <c r="AX41" s="136"/>
      <c r="AY41" s="136"/>
      <c r="AZ41" s="136"/>
      <c r="BA41" s="136"/>
      <c r="BB41" s="136"/>
      <c r="BC41" s="136"/>
      <c r="BD41" s="136"/>
      <c r="BE41" s="136"/>
      <c r="BF41" s="136">
        <f>AV41+BA41</f>
        <v>2124000</v>
      </c>
      <c r="BG41" s="136"/>
      <c r="BH41" s="136"/>
      <c r="BI41" s="136"/>
      <c r="BJ41" s="136"/>
      <c r="BK41" s="136"/>
      <c r="BL41" s="136">
        <f>BL40</f>
        <v>600000</v>
      </c>
      <c r="BM41" s="136"/>
      <c r="BN41" s="136"/>
      <c r="BO41" s="136"/>
      <c r="BP41" s="136"/>
    </row>
    <row r="42" spans="1:68" s="20" customFormat="1" ht="49.5" customHeight="1">
      <c r="A42" s="138" t="s">
        <v>89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</row>
    <row r="43" spans="1:68" ht="11.25">
      <c r="A43" s="142"/>
      <c r="B43" s="142"/>
      <c r="C43" s="142"/>
      <c r="D43" s="142"/>
      <c r="E43" s="142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</row>
    <row r="44" spans="1:68" ht="11.25">
      <c r="A44" s="143" t="s">
        <v>174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</row>
  </sheetData>
  <sheetProtection/>
  <mergeCells count="337">
    <mergeCell ref="AI19:AN19"/>
    <mergeCell ref="AO19:AU19"/>
    <mergeCell ref="AV19:BC19"/>
    <mergeCell ref="BD19:BJ19"/>
    <mergeCell ref="A19:R19"/>
    <mergeCell ref="S19:T19"/>
    <mergeCell ref="U19:AC19"/>
    <mergeCell ref="AD19:AH19"/>
    <mergeCell ref="BD11:BJ11"/>
    <mergeCell ref="BK11:BP11"/>
    <mergeCell ref="BD13:BJ13"/>
    <mergeCell ref="BK13:BP13"/>
    <mergeCell ref="BD10:BJ10"/>
    <mergeCell ref="BK19:BP19"/>
    <mergeCell ref="BK10:BP10"/>
    <mergeCell ref="AD18:AH18"/>
    <mergeCell ref="AI18:AN18"/>
    <mergeCell ref="AD17:AH17"/>
    <mergeCell ref="AI17:AN17"/>
    <mergeCell ref="BD15:BJ15"/>
    <mergeCell ref="BK15:BP15"/>
    <mergeCell ref="AO18:AU18"/>
    <mergeCell ref="AV18:BC18"/>
    <mergeCell ref="BD16:BJ16"/>
    <mergeCell ref="BK16:BP16"/>
    <mergeCell ref="AO17:AU17"/>
    <mergeCell ref="AV17:BC17"/>
    <mergeCell ref="BD17:BJ17"/>
    <mergeCell ref="BK17:BP17"/>
    <mergeCell ref="BD18:BJ18"/>
    <mergeCell ref="BK18:BP18"/>
    <mergeCell ref="AD15:AH15"/>
    <mergeCell ref="AI15:AN15"/>
    <mergeCell ref="AO15:AU15"/>
    <mergeCell ref="AV15:BC15"/>
    <mergeCell ref="AD16:AH16"/>
    <mergeCell ref="AI16:AN16"/>
    <mergeCell ref="AO16:AU16"/>
    <mergeCell ref="AV16:BC16"/>
    <mergeCell ref="AD14:AH14"/>
    <mergeCell ref="AI14:AN14"/>
    <mergeCell ref="AO14:AU14"/>
    <mergeCell ref="AV14:BC14"/>
    <mergeCell ref="BD14:BJ14"/>
    <mergeCell ref="BK14:BP14"/>
    <mergeCell ref="AD12:AH12"/>
    <mergeCell ref="AI12:AN12"/>
    <mergeCell ref="AO12:AU12"/>
    <mergeCell ref="AV12:BC12"/>
    <mergeCell ref="AO13:AU13"/>
    <mergeCell ref="AV13:BC13"/>
    <mergeCell ref="AD10:AH10"/>
    <mergeCell ref="AI10:AN10"/>
    <mergeCell ref="AO10:AU10"/>
    <mergeCell ref="AV10:BC10"/>
    <mergeCell ref="BD12:BJ12"/>
    <mergeCell ref="BK12:BP12"/>
    <mergeCell ref="AD11:AH11"/>
    <mergeCell ref="AI11:AN11"/>
    <mergeCell ref="AO11:AU11"/>
    <mergeCell ref="AV11:BC11"/>
    <mergeCell ref="AD4:AH5"/>
    <mergeCell ref="J7:AC8"/>
    <mergeCell ref="AD6:AH6"/>
    <mergeCell ref="AD7:AH7"/>
    <mergeCell ref="AD8:AH8"/>
    <mergeCell ref="AD9:AH9"/>
    <mergeCell ref="G15:I15"/>
    <mergeCell ref="J15:AC15"/>
    <mergeCell ref="J16:AC16"/>
    <mergeCell ref="J17:AC17"/>
    <mergeCell ref="A17:I17"/>
    <mergeCell ref="J18:AC18"/>
    <mergeCell ref="A18:I18"/>
    <mergeCell ref="A3:AH3"/>
    <mergeCell ref="AI3:BC3"/>
    <mergeCell ref="BD3:BP3"/>
    <mergeCell ref="BK4:BP5"/>
    <mergeCell ref="A16:B16"/>
    <mergeCell ref="C16:F16"/>
    <mergeCell ref="G16:I16"/>
    <mergeCell ref="J9:AC9"/>
    <mergeCell ref="A15:B15"/>
    <mergeCell ref="C15:F15"/>
    <mergeCell ref="A14:B14"/>
    <mergeCell ref="C14:F14"/>
    <mergeCell ref="G14:I14"/>
    <mergeCell ref="J14:AC14"/>
    <mergeCell ref="BK6:BP6"/>
    <mergeCell ref="AI7:AN7"/>
    <mergeCell ref="AO7:AU7"/>
    <mergeCell ref="AV7:BC7"/>
    <mergeCell ref="BD7:BJ7"/>
    <mergeCell ref="BK7:BP7"/>
    <mergeCell ref="A12:B12"/>
    <mergeCell ref="C12:F12"/>
    <mergeCell ref="G12:I12"/>
    <mergeCell ref="J12:AC12"/>
    <mergeCell ref="A13:B13"/>
    <mergeCell ref="C13:F13"/>
    <mergeCell ref="G13:I13"/>
    <mergeCell ref="J13:AC13"/>
    <mergeCell ref="G10:I10"/>
    <mergeCell ref="J10:AC10"/>
    <mergeCell ref="A11:B11"/>
    <mergeCell ref="C11:F11"/>
    <mergeCell ref="G11:I11"/>
    <mergeCell ref="J11:AC11"/>
    <mergeCell ref="AO8:AU8"/>
    <mergeCell ref="AV8:BC8"/>
    <mergeCell ref="BD8:BJ8"/>
    <mergeCell ref="BK8:BP8"/>
    <mergeCell ref="AI8:AN8"/>
    <mergeCell ref="AI9:AN9"/>
    <mergeCell ref="BK9:BP9"/>
    <mergeCell ref="A9:B9"/>
    <mergeCell ref="C9:F9"/>
    <mergeCell ref="G9:I9"/>
    <mergeCell ref="AO9:AU9"/>
    <mergeCell ref="AV9:BC9"/>
    <mergeCell ref="BD9:BJ9"/>
    <mergeCell ref="A7:B7"/>
    <mergeCell ref="C7:F7"/>
    <mergeCell ref="G7:I7"/>
    <mergeCell ref="AI13:AN13"/>
    <mergeCell ref="A8:B8"/>
    <mergeCell ref="C8:F8"/>
    <mergeCell ref="G8:I8"/>
    <mergeCell ref="AD13:AH13"/>
    <mergeCell ref="A10:B10"/>
    <mergeCell ref="C10:F10"/>
    <mergeCell ref="BD4:BJ5"/>
    <mergeCell ref="AV4:BC5"/>
    <mergeCell ref="A6:B6"/>
    <mergeCell ref="C6:F6"/>
    <mergeCell ref="G6:I6"/>
    <mergeCell ref="J6:AC6"/>
    <mergeCell ref="AI6:AN6"/>
    <mergeCell ref="AO6:AU6"/>
    <mergeCell ref="AV6:BC6"/>
    <mergeCell ref="BD6:BJ6"/>
    <mergeCell ref="BF30:BK30"/>
    <mergeCell ref="BA31:BE31"/>
    <mergeCell ref="A1:BP1"/>
    <mergeCell ref="A2:BP2"/>
    <mergeCell ref="A4:B5"/>
    <mergeCell ref="C4:F5"/>
    <mergeCell ref="G4:I5"/>
    <mergeCell ref="J4:AC5"/>
    <mergeCell ref="AI4:AN5"/>
    <mergeCell ref="AO4:AU5"/>
    <mergeCell ref="A29:L29"/>
    <mergeCell ref="M29:Q29"/>
    <mergeCell ref="R29:V29"/>
    <mergeCell ref="W29:AA29"/>
    <mergeCell ref="BF36:BK36"/>
    <mergeCell ref="AB29:AF29"/>
    <mergeCell ref="AG29:AK29"/>
    <mergeCell ref="AL29:AP29"/>
    <mergeCell ref="AQ29:AU29"/>
    <mergeCell ref="AQ30:AU30"/>
    <mergeCell ref="A30:L30"/>
    <mergeCell ref="M30:Q30"/>
    <mergeCell ref="R30:V30"/>
    <mergeCell ref="W30:AA30"/>
    <mergeCell ref="BL29:BP29"/>
    <mergeCell ref="A24:BP24"/>
    <mergeCell ref="A25:BP25"/>
    <mergeCell ref="AV29:AZ29"/>
    <mergeCell ref="BA29:BE29"/>
    <mergeCell ref="BF29:BK29"/>
    <mergeCell ref="BL30:BP30"/>
    <mergeCell ref="A31:L31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F31:BK31"/>
    <mergeCell ref="BL31:BP31"/>
    <mergeCell ref="A32:L32"/>
    <mergeCell ref="M32:Q32"/>
    <mergeCell ref="R32:V32"/>
    <mergeCell ref="W32:AA32"/>
    <mergeCell ref="AB32:AF32"/>
    <mergeCell ref="AG32:AK32"/>
    <mergeCell ref="A26:L26"/>
    <mergeCell ref="A27:L28"/>
    <mergeCell ref="A44:BP44"/>
    <mergeCell ref="R33:V33"/>
    <mergeCell ref="AV32:AZ32"/>
    <mergeCell ref="BA32:BE32"/>
    <mergeCell ref="AL32:AP32"/>
    <mergeCell ref="AQ32:AU32"/>
    <mergeCell ref="BF32:BK32"/>
    <mergeCell ref="BL32:BP32"/>
    <mergeCell ref="A43:E43"/>
    <mergeCell ref="F43:BP43"/>
    <mergeCell ref="A33:L33"/>
    <mergeCell ref="M33:Q33"/>
    <mergeCell ref="AL34:AP34"/>
    <mergeCell ref="BA36:BE36"/>
    <mergeCell ref="W33:AA33"/>
    <mergeCell ref="AQ34:AU34"/>
    <mergeCell ref="AV34:AZ34"/>
    <mergeCell ref="A34:L34"/>
    <mergeCell ref="AB30:AF30"/>
    <mergeCell ref="AG30:AK30"/>
    <mergeCell ref="AL30:AP30"/>
    <mergeCell ref="AQ33:AU33"/>
    <mergeCell ref="AV33:AZ33"/>
    <mergeCell ref="BA27:BE28"/>
    <mergeCell ref="AQ27:AU28"/>
    <mergeCell ref="AV27:AZ28"/>
    <mergeCell ref="AV30:AZ30"/>
    <mergeCell ref="BA30:BE30"/>
    <mergeCell ref="R34:V34"/>
    <mergeCell ref="W34:AA34"/>
    <mergeCell ref="AB34:AF34"/>
    <mergeCell ref="AG34:AK34"/>
    <mergeCell ref="BA34:BE34"/>
    <mergeCell ref="BF27:BK28"/>
    <mergeCell ref="AB33:AF33"/>
    <mergeCell ref="AG33:AK33"/>
    <mergeCell ref="AL33:AP33"/>
    <mergeCell ref="AL27:AP28"/>
    <mergeCell ref="BA33:BE33"/>
    <mergeCell ref="BF33:BK33"/>
    <mergeCell ref="BL34:BP34"/>
    <mergeCell ref="BL33:BP33"/>
    <mergeCell ref="A35:L35"/>
    <mergeCell ref="M35:Q35"/>
    <mergeCell ref="R35:V35"/>
    <mergeCell ref="W35:AA35"/>
    <mergeCell ref="AB35:AF35"/>
    <mergeCell ref="M34:Q34"/>
    <mergeCell ref="AL35:AP35"/>
    <mergeCell ref="AQ35:AU35"/>
    <mergeCell ref="AV35:AZ35"/>
    <mergeCell ref="BA35:BE35"/>
    <mergeCell ref="BF35:BK35"/>
    <mergeCell ref="BF34:BK34"/>
    <mergeCell ref="BL35:BP35"/>
    <mergeCell ref="A36:L36"/>
    <mergeCell ref="M36:Q36"/>
    <mergeCell ref="R36:V36"/>
    <mergeCell ref="W36:AA36"/>
    <mergeCell ref="AB36:AF36"/>
    <mergeCell ref="AG36:AK36"/>
    <mergeCell ref="AQ36:AU36"/>
    <mergeCell ref="AV36:AZ36"/>
    <mergeCell ref="AG35:AK35"/>
    <mergeCell ref="BL37:BP37"/>
    <mergeCell ref="AL36:AP36"/>
    <mergeCell ref="BL36:BP36"/>
    <mergeCell ref="A37:L37"/>
    <mergeCell ref="M37:Q37"/>
    <mergeCell ref="R37:V37"/>
    <mergeCell ref="W37:AA37"/>
    <mergeCell ref="AB37:AF37"/>
    <mergeCell ref="W38:AA38"/>
    <mergeCell ref="AB38:AF38"/>
    <mergeCell ref="AG38:AK38"/>
    <mergeCell ref="AV37:AZ37"/>
    <mergeCell ref="BA37:BE37"/>
    <mergeCell ref="BF37:BK37"/>
    <mergeCell ref="AG37:AK37"/>
    <mergeCell ref="AL37:AP37"/>
    <mergeCell ref="AQ37:AU37"/>
    <mergeCell ref="BL38:BP38"/>
    <mergeCell ref="A39:L39"/>
    <mergeCell ref="M39:Q39"/>
    <mergeCell ref="R39:V39"/>
    <mergeCell ref="W39:AA39"/>
    <mergeCell ref="AB39:AF39"/>
    <mergeCell ref="AG39:AK39"/>
    <mergeCell ref="A38:L38"/>
    <mergeCell ref="M38:Q38"/>
    <mergeCell ref="R38:V38"/>
    <mergeCell ref="AL39:AP39"/>
    <mergeCell ref="AQ39:AU39"/>
    <mergeCell ref="AV39:AZ39"/>
    <mergeCell ref="BA39:BE39"/>
    <mergeCell ref="BF39:BK39"/>
    <mergeCell ref="BA38:BE38"/>
    <mergeCell ref="BF38:BK38"/>
    <mergeCell ref="AL38:AP38"/>
    <mergeCell ref="AQ38:AU38"/>
    <mergeCell ref="AV38:AZ38"/>
    <mergeCell ref="BL39:BP39"/>
    <mergeCell ref="A40:L40"/>
    <mergeCell ref="M40:Q40"/>
    <mergeCell ref="R40:V40"/>
    <mergeCell ref="W40:AA40"/>
    <mergeCell ref="AB40:AF40"/>
    <mergeCell ref="AG40:AK40"/>
    <mergeCell ref="AL40:AP40"/>
    <mergeCell ref="AQ40:AU40"/>
    <mergeCell ref="AV40:AZ40"/>
    <mergeCell ref="A41:L41"/>
    <mergeCell ref="M41:Q41"/>
    <mergeCell ref="R41:V41"/>
    <mergeCell ref="W41:AA41"/>
    <mergeCell ref="AB41:AF41"/>
    <mergeCell ref="AG41:AK41"/>
    <mergeCell ref="AV42:AZ42"/>
    <mergeCell ref="BA42:BE42"/>
    <mergeCell ref="BA40:BE40"/>
    <mergeCell ref="BF40:BK40"/>
    <mergeCell ref="BL40:BP40"/>
    <mergeCell ref="AL41:AP41"/>
    <mergeCell ref="BF42:BK42"/>
    <mergeCell ref="BA41:BE41"/>
    <mergeCell ref="BF41:BK41"/>
    <mergeCell ref="M26:AF26"/>
    <mergeCell ref="AG26:BK26"/>
    <mergeCell ref="BL26:BP28"/>
    <mergeCell ref="M27:Q28"/>
    <mergeCell ref="R27:V28"/>
    <mergeCell ref="A42:L42"/>
    <mergeCell ref="M42:Q42"/>
    <mergeCell ref="R42:V42"/>
    <mergeCell ref="W42:AA42"/>
    <mergeCell ref="AB42:AF42"/>
    <mergeCell ref="W27:AA28"/>
    <mergeCell ref="AB27:AF28"/>
    <mergeCell ref="AG27:AK28"/>
    <mergeCell ref="AQ41:AU41"/>
    <mergeCell ref="AV41:AZ41"/>
    <mergeCell ref="BL42:BP42"/>
    <mergeCell ref="AQ42:AU42"/>
    <mergeCell ref="BL41:BP41"/>
    <mergeCell ref="AG42:AK42"/>
    <mergeCell ref="AL42:AP4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2"/>
  <sheetViews>
    <sheetView showGridLines="0" zoomScalePageLayoutView="0" workbookViewId="0" topLeftCell="A16">
      <selection activeCell="AQ36" sqref="AQ36:AU36"/>
    </sheetView>
  </sheetViews>
  <sheetFormatPr defaultColWidth="1.875" defaultRowHeight="12.75"/>
  <cols>
    <col min="1" max="5" width="1.875" style="7" customWidth="1"/>
    <col min="6" max="6" width="2.0039062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3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67" width="1.875" style="7" customWidth="1"/>
    <col min="68" max="68" width="3.625" style="7" customWidth="1"/>
    <col min="69" max="16384" width="1.875" style="7" customWidth="1"/>
  </cols>
  <sheetData>
    <row r="1" spans="1:68" ht="11.25" customHeigh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8" ht="11.25" customHeight="1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 t="s">
        <v>75</v>
      </c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 t="s">
        <v>76</v>
      </c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</row>
    <row r="4" spans="1:68" ht="11.25" customHeight="1">
      <c r="A4" s="135" t="s">
        <v>18</v>
      </c>
      <c r="B4" s="135"/>
      <c r="C4" s="135" t="s">
        <v>23</v>
      </c>
      <c r="D4" s="135"/>
      <c r="E4" s="135"/>
      <c r="F4" s="135"/>
      <c r="G4" s="135" t="s">
        <v>24</v>
      </c>
      <c r="H4" s="135"/>
      <c r="I4" s="135"/>
      <c r="J4" s="135" t="s">
        <v>171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 t="s">
        <v>73</v>
      </c>
      <c r="AE4" s="135"/>
      <c r="AF4" s="135"/>
      <c r="AG4" s="135"/>
      <c r="AH4" s="135"/>
      <c r="AI4" s="135" t="s">
        <v>77</v>
      </c>
      <c r="AJ4" s="135"/>
      <c r="AK4" s="135"/>
      <c r="AL4" s="135"/>
      <c r="AM4" s="135"/>
      <c r="AN4" s="135"/>
      <c r="AO4" s="135" t="s">
        <v>43</v>
      </c>
      <c r="AP4" s="135"/>
      <c r="AQ4" s="135"/>
      <c r="AR4" s="135"/>
      <c r="AS4" s="135"/>
      <c r="AT4" s="135"/>
      <c r="AU4" s="135"/>
      <c r="AV4" s="135" t="s">
        <v>78</v>
      </c>
      <c r="AW4" s="135"/>
      <c r="AX4" s="135"/>
      <c r="AY4" s="135"/>
      <c r="AZ4" s="135"/>
      <c r="BA4" s="135"/>
      <c r="BB4" s="135"/>
      <c r="BC4" s="135"/>
      <c r="BD4" s="135" t="s">
        <v>43</v>
      </c>
      <c r="BE4" s="135"/>
      <c r="BF4" s="135"/>
      <c r="BG4" s="135"/>
      <c r="BH4" s="135"/>
      <c r="BI4" s="135"/>
      <c r="BJ4" s="135"/>
      <c r="BK4" s="135" t="s">
        <v>170</v>
      </c>
      <c r="BL4" s="135"/>
      <c r="BM4" s="135"/>
      <c r="BN4" s="135"/>
      <c r="BO4" s="135"/>
      <c r="BP4" s="135"/>
    </row>
    <row r="5" spans="1:68" ht="61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</row>
    <row r="6" spans="1:68" ht="11.25">
      <c r="A6" s="135" t="s">
        <v>0</v>
      </c>
      <c r="B6" s="135"/>
      <c r="C6" s="135" t="s">
        <v>1</v>
      </c>
      <c r="D6" s="135"/>
      <c r="E6" s="135"/>
      <c r="F6" s="135"/>
      <c r="G6" s="135" t="s">
        <v>2</v>
      </c>
      <c r="H6" s="135"/>
      <c r="I6" s="135"/>
      <c r="J6" s="135" t="s">
        <v>7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 t="s">
        <v>8</v>
      </c>
      <c r="AE6" s="135"/>
      <c r="AF6" s="135"/>
      <c r="AG6" s="135"/>
      <c r="AH6" s="135"/>
      <c r="AI6" s="135" t="s">
        <v>9</v>
      </c>
      <c r="AJ6" s="135"/>
      <c r="AK6" s="135"/>
      <c r="AL6" s="135"/>
      <c r="AM6" s="135"/>
      <c r="AN6" s="135"/>
      <c r="AO6" s="135" t="s">
        <v>10</v>
      </c>
      <c r="AP6" s="135"/>
      <c r="AQ6" s="135"/>
      <c r="AR6" s="135"/>
      <c r="AS6" s="135"/>
      <c r="AT6" s="135"/>
      <c r="AU6" s="135"/>
      <c r="AV6" s="135" t="s">
        <v>11</v>
      </c>
      <c r="AW6" s="135"/>
      <c r="AX6" s="135"/>
      <c r="AY6" s="135"/>
      <c r="AZ6" s="135"/>
      <c r="BA6" s="135"/>
      <c r="BB6" s="135"/>
      <c r="BC6" s="135"/>
      <c r="BD6" s="135" t="s">
        <v>12</v>
      </c>
      <c r="BE6" s="135"/>
      <c r="BF6" s="135"/>
      <c r="BG6" s="135"/>
      <c r="BH6" s="135"/>
      <c r="BI6" s="135"/>
      <c r="BJ6" s="135"/>
      <c r="BK6" s="135" t="s">
        <v>13</v>
      </c>
      <c r="BL6" s="135"/>
      <c r="BM6" s="135"/>
      <c r="BN6" s="135"/>
      <c r="BO6" s="135"/>
      <c r="BP6" s="135"/>
    </row>
    <row r="7" spans="1:68" ht="11.25">
      <c r="A7" s="135"/>
      <c r="B7" s="135"/>
      <c r="C7" s="135"/>
      <c r="D7" s="135"/>
      <c r="E7" s="135"/>
      <c r="F7" s="135"/>
      <c r="G7" s="135"/>
      <c r="H7" s="135"/>
      <c r="I7" s="135"/>
      <c r="J7" s="135" t="s">
        <v>72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47" t="e">
        <f>AV7/AO7</f>
        <v>#DIV/0!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 t="e">
        <f>AI7*BD7</f>
        <v>#DIV/0!</v>
      </c>
      <c r="BL7" s="147"/>
      <c r="BM7" s="147"/>
      <c r="BN7" s="147"/>
      <c r="BO7" s="147"/>
      <c r="BP7" s="147"/>
    </row>
    <row r="8" spans="1:68" ht="11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47" t="e">
        <f aca="true" t="shared" si="0" ref="AI8:AI20">AV8/AO8</f>
        <v>#DIV/0!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 t="e">
        <f aca="true" t="shared" si="1" ref="BK8:BK20">AI8*BD8</f>
        <v>#DIV/0!</v>
      </c>
      <c r="BL8" s="147"/>
      <c r="BM8" s="147"/>
      <c r="BN8" s="147"/>
      <c r="BO8" s="147"/>
      <c r="BP8" s="147"/>
    </row>
    <row r="9" spans="1:68" ht="33.75" customHeight="1">
      <c r="A9" s="112" t="s">
        <v>0</v>
      </c>
      <c r="B9" s="112"/>
      <c r="C9" s="112" t="s">
        <v>267</v>
      </c>
      <c r="D9" s="112"/>
      <c r="E9" s="112"/>
      <c r="F9" s="112"/>
      <c r="G9" s="112" t="s">
        <v>0</v>
      </c>
      <c r="H9" s="112"/>
      <c r="I9" s="112"/>
      <c r="J9" s="165" t="s">
        <v>265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12" t="s">
        <v>266</v>
      </c>
      <c r="AE9" s="112"/>
      <c r="AF9" s="112"/>
      <c r="AG9" s="112"/>
      <c r="AH9" s="112"/>
      <c r="AI9" s="111">
        <v>300</v>
      </c>
      <c r="AJ9" s="111"/>
      <c r="AK9" s="111"/>
      <c r="AL9" s="111"/>
      <c r="AM9" s="111"/>
      <c r="AN9" s="111"/>
      <c r="AO9" s="111">
        <v>5000</v>
      </c>
      <c r="AP9" s="111"/>
      <c r="AQ9" s="111"/>
      <c r="AR9" s="111"/>
      <c r="AS9" s="111"/>
      <c r="AT9" s="111"/>
      <c r="AU9" s="111"/>
      <c r="AV9" s="111">
        <f>AI9*AO9</f>
        <v>1500000</v>
      </c>
      <c r="AW9" s="111"/>
      <c r="AX9" s="111"/>
      <c r="AY9" s="111"/>
      <c r="AZ9" s="111"/>
      <c r="BA9" s="111"/>
      <c r="BB9" s="111"/>
      <c r="BC9" s="111"/>
      <c r="BD9" s="111">
        <v>4000</v>
      </c>
      <c r="BE9" s="111"/>
      <c r="BF9" s="111"/>
      <c r="BG9" s="111"/>
      <c r="BH9" s="111"/>
      <c r="BI9" s="111"/>
      <c r="BJ9" s="111"/>
      <c r="BK9" s="111">
        <f t="shared" si="1"/>
        <v>1200000</v>
      </c>
      <c r="BL9" s="111"/>
      <c r="BM9" s="111"/>
      <c r="BN9" s="111"/>
      <c r="BO9" s="111"/>
      <c r="BP9" s="111"/>
    </row>
    <row r="10" spans="1:68" ht="35.25" customHeight="1">
      <c r="A10" s="112" t="s">
        <v>1</v>
      </c>
      <c r="B10" s="112"/>
      <c r="C10" s="112" t="s">
        <v>270</v>
      </c>
      <c r="D10" s="112"/>
      <c r="E10" s="112"/>
      <c r="F10" s="112"/>
      <c r="G10" s="112" t="s">
        <v>268</v>
      </c>
      <c r="H10" s="112"/>
      <c r="I10" s="112"/>
      <c r="J10" s="158" t="s">
        <v>269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12"/>
      <c r="AE10" s="112"/>
      <c r="AF10" s="112"/>
      <c r="AG10" s="112"/>
      <c r="AH10" s="112"/>
      <c r="AI10" s="111">
        <v>150000</v>
      </c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>
        <v>150000</v>
      </c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>
        <v>150000</v>
      </c>
      <c r="BL10" s="111"/>
      <c r="BM10" s="111"/>
      <c r="BN10" s="111"/>
      <c r="BO10" s="111"/>
      <c r="BP10" s="111"/>
    </row>
    <row r="11" spans="1:68" ht="11.25">
      <c r="A11" s="135"/>
      <c r="B11" s="135"/>
      <c r="C11" s="135"/>
      <c r="D11" s="135"/>
      <c r="E11" s="135"/>
      <c r="F11" s="135"/>
      <c r="G11" s="135"/>
      <c r="H11" s="135"/>
      <c r="I11" s="135"/>
      <c r="J11" s="161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35"/>
      <c r="AE11" s="135"/>
      <c r="AF11" s="135"/>
      <c r="AG11" s="135"/>
      <c r="AH11" s="135"/>
      <c r="AI11" s="147" t="e">
        <f t="shared" si="0"/>
        <v>#DIV/0!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 t="e">
        <f t="shared" si="1"/>
        <v>#DIV/0!</v>
      </c>
      <c r="BL11" s="147"/>
      <c r="BM11" s="147"/>
      <c r="BN11" s="147"/>
      <c r="BO11" s="147"/>
      <c r="BP11" s="147"/>
    </row>
    <row r="12" spans="1:68" ht="11.25">
      <c r="A12" s="135"/>
      <c r="B12" s="135"/>
      <c r="C12" s="135"/>
      <c r="D12" s="135"/>
      <c r="E12" s="135"/>
      <c r="F12" s="135"/>
      <c r="G12" s="135"/>
      <c r="H12" s="135"/>
      <c r="I12" s="135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35"/>
      <c r="AE12" s="135"/>
      <c r="AF12" s="135"/>
      <c r="AG12" s="135"/>
      <c r="AH12" s="135"/>
      <c r="AI12" s="147" t="e">
        <f t="shared" si="0"/>
        <v>#DIV/0!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 t="e">
        <f t="shared" si="1"/>
        <v>#DIV/0!</v>
      </c>
      <c r="BL12" s="147"/>
      <c r="BM12" s="147"/>
      <c r="BN12" s="147"/>
      <c r="BO12" s="147"/>
      <c r="BP12" s="147"/>
    </row>
    <row r="13" spans="1:68" ht="11.25">
      <c r="A13" s="135"/>
      <c r="B13" s="135"/>
      <c r="C13" s="135"/>
      <c r="D13" s="135"/>
      <c r="E13" s="135"/>
      <c r="F13" s="135"/>
      <c r="G13" s="135"/>
      <c r="H13" s="135"/>
      <c r="I13" s="135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35"/>
      <c r="AE13" s="135"/>
      <c r="AF13" s="135"/>
      <c r="AG13" s="135"/>
      <c r="AH13" s="135"/>
      <c r="AI13" s="147" t="e">
        <f t="shared" si="0"/>
        <v>#DIV/0!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 t="e">
        <f t="shared" si="1"/>
        <v>#DIV/0!</v>
      </c>
      <c r="BL13" s="147"/>
      <c r="BM13" s="147"/>
      <c r="BN13" s="147"/>
      <c r="BO13" s="147"/>
      <c r="BP13" s="147"/>
    </row>
    <row r="14" spans="1:68" ht="11.25">
      <c r="A14" s="135"/>
      <c r="B14" s="135"/>
      <c r="C14" s="135"/>
      <c r="D14" s="135"/>
      <c r="E14" s="135"/>
      <c r="F14" s="135"/>
      <c r="G14" s="135"/>
      <c r="H14" s="135"/>
      <c r="I14" s="135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35"/>
      <c r="AE14" s="135"/>
      <c r="AF14" s="135"/>
      <c r="AG14" s="135"/>
      <c r="AH14" s="135"/>
      <c r="AI14" s="147" t="e">
        <f t="shared" si="0"/>
        <v>#DIV/0!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 t="e">
        <f t="shared" si="1"/>
        <v>#DIV/0!</v>
      </c>
      <c r="BL14" s="147"/>
      <c r="BM14" s="147"/>
      <c r="BN14" s="147"/>
      <c r="BO14" s="147"/>
      <c r="BP14" s="147"/>
    </row>
    <row r="15" spans="1:68" ht="11.25">
      <c r="A15" s="135"/>
      <c r="B15" s="135"/>
      <c r="C15" s="135"/>
      <c r="D15" s="135"/>
      <c r="E15" s="135"/>
      <c r="F15" s="135"/>
      <c r="G15" s="135"/>
      <c r="H15" s="135"/>
      <c r="I15" s="135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35"/>
      <c r="AE15" s="135"/>
      <c r="AF15" s="135"/>
      <c r="AG15" s="135"/>
      <c r="AH15" s="135"/>
      <c r="AI15" s="147" t="e">
        <f t="shared" si="0"/>
        <v>#DIV/0!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 t="e">
        <f t="shared" si="1"/>
        <v>#DIV/0!</v>
      </c>
      <c r="BL15" s="147"/>
      <c r="BM15" s="147"/>
      <c r="BN15" s="147"/>
      <c r="BO15" s="147"/>
      <c r="BP15" s="147"/>
    </row>
    <row r="16" spans="1:68" ht="11.25">
      <c r="A16" s="135"/>
      <c r="B16" s="135"/>
      <c r="C16" s="135"/>
      <c r="D16" s="135"/>
      <c r="E16" s="135"/>
      <c r="F16" s="135"/>
      <c r="G16" s="135"/>
      <c r="H16" s="135"/>
      <c r="I16" s="135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35"/>
      <c r="AE16" s="135"/>
      <c r="AF16" s="135"/>
      <c r="AG16" s="135"/>
      <c r="AH16" s="135"/>
      <c r="AI16" s="147" t="e">
        <f t="shared" si="0"/>
        <v>#DIV/0!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 t="e">
        <f t="shared" si="1"/>
        <v>#DIV/0!</v>
      </c>
      <c r="BL16" s="147"/>
      <c r="BM16" s="147"/>
      <c r="BN16" s="147"/>
      <c r="BO16" s="147"/>
      <c r="BP16" s="147"/>
    </row>
    <row r="17" spans="1:68" ht="11.25">
      <c r="A17" s="135"/>
      <c r="B17" s="135"/>
      <c r="C17" s="135"/>
      <c r="D17" s="135"/>
      <c r="E17" s="135"/>
      <c r="F17" s="135"/>
      <c r="G17" s="135"/>
      <c r="H17" s="135"/>
      <c r="I17" s="135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35"/>
      <c r="AE17" s="135"/>
      <c r="AF17" s="135"/>
      <c r="AG17" s="135"/>
      <c r="AH17" s="135"/>
      <c r="AI17" s="147" t="e">
        <f t="shared" si="0"/>
        <v>#DIV/0!</v>
      </c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 t="e">
        <f t="shared" si="1"/>
        <v>#DIV/0!</v>
      </c>
      <c r="BL17" s="147"/>
      <c r="BM17" s="147"/>
      <c r="BN17" s="147"/>
      <c r="BO17" s="147"/>
      <c r="BP17" s="147"/>
    </row>
    <row r="18" spans="1:68" ht="11.25">
      <c r="A18" s="135"/>
      <c r="B18" s="135"/>
      <c r="C18" s="135"/>
      <c r="D18" s="135"/>
      <c r="E18" s="135"/>
      <c r="F18" s="135"/>
      <c r="G18" s="135"/>
      <c r="H18" s="135"/>
      <c r="I18" s="135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35"/>
      <c r="AE18" s="135"/>
      <c r="AF18" s="135"/>
      <c r="AG18" s="135"/>
      <c r="AH18" s="135"/>
      <c r="AI18" s="147" t="e">
        <f t="shared" si="0"/>
        <v>#DIV/0!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 t="e">
        <f t="shared" si="1"/>
        <v>#DIV/0!</v>
      </c>
      <c r="BL18" s="147"/>
      <c r="BM18" s="147"/>
      <c r="BN18" s="147"/>
      <c r="BO18" s="147"/>
      <c r="BP18" s="147"/>
    </row>
    <row r="19" spans="1:68" ht="11.25">
      <c r="A19" s="135"/>
      <c r="B19" s="135"/>
      <c r="C19" s="135"/>
      <c r="D19" s="135"/>
      <c r="E19" s="135"/>
      <c r="F19" s="135"/>
      <c r="G19" s="135"/>
      <c r="H19" s="135"/>
      <c r="I19" s="135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35"/>
      <c r="AE19" s="135"/>
      <c r="AF19" s="135"/>
      <c r="AG19" s="135"/>
      <c r="AH19" s="135"/>
      <c r="AI19" s="147" t="e">
        <f t="shared" si="0"/>
        <v>#DIV/0!</v>
      </c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 t="e">
        <f t="shared" si="1"/>
        <v>#DIV/0!</v>
      </c>
      <c r="BL19" s="147"/>
      <c r="BM19" s="147"/>
      <c r="BN19" s="147"/>
      <c r="BO19" s="147"/>
      <c r="BP19" s="147"/>
    </row>
    <row r="20" spans="1:68" ht="11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35"/>
      <c r="AE20" s="135"/>
      <c r="AF20" s="135"/>
      <c r="AG20" s="135"/>
      <c r="AH20" s="135"/>
      <c r="AI20" s="147" t="e">
        <f t="shared" si="0"/>
        <v>#DIV/0!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 t="e">
        <f t="shared" si="1"/>
        <v>#DIV/0!</v>
      </c>
      <c r="BL20" s="147"/>
      <c r="BM20" s="147"/>
      <c r="BN20" s="147"/>
      <c r="BO20" s="147"/>
      <c r="BP20" s="147"/>
    </row>
    <row r="21" spans="1:68" ht="28.5" customHeight="1">
      <c r="A21" s="152" t="s">
        <v>31</v>
      </c>
      <c r="B21" s="153"/>
      <c r="C21" s="153"/>
      <c r="D21" s="153"/>
      <c r="E21" s="153"/>
      <c r="F21" s="153"/>
      <c r="G21" s="153"/>
      <c r="H21" s="153"/>
      <c r="I21" s="153"/>
      <c r="J21" s="150" t="s">
        <v>32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 t="s">
        <v>66</v>
      </c>
      <c r="AE21" s="151"/>
      <c r="AF21" s="151"/>
      <c r="AG21" s="151"/>
      <c r="AH21" s="151"/>
      <c r="AI21" s="111">
        <v>300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>
        <v>150000</v>
      </c>
      <c r="AW21" s="111"/>
      <c r="AX21" s="111"/>
      <c r="AY21" s="111"/>
      <c r="AZ21" s="111"/>
      <c r="BA21" s="111"/>
      <c r="BB21" s="111"/>
      <c r="BC21" s="111"/>
      <c r="BD21" s="111">
        <v>4000</v>
      </c>
      <c r="BE21" s="111"/>
      <c r="BF21" s="111"/>
      <c r="BG21" s="111"/>
      <c r="BH21" s="111"/>
      <c r="BI21" s="111"/>
      <c r="BJ21" s="111"/>
      <c r="BK21" s="111">
        <f>AI21*BD21+AV21</f>
        <v>1350000</v>
      </c>
      <c r="BL21" s="111"/>
      <c r="BM21" s="111"/>
      <c r="BN21" s="111"/>
      <c r="BO21" s="111"/>
      <c r="BP21" s="111"/>
    </row>
    <row r="22" spans="1:68" ht="29.25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  <c r="J22" s="150" t="s">
        <v>32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 t="s">
        <v>66</v>
      </c>
      <c r="AE22" s="151"/>
      <c r="AF22" s="151"/>
      <c r="AG22" s="151"/>
      <c r="AH22" s="151"/>
      <c r="AI22" s="164"/>
      <c r="AJ22" s="164"/>
      <c r="AK22" s="164"/>
      <c r="AL22" s="164"/>
      <c r="AM22" s="164"/>
      <c r="AN22" s="164"/>
      <c r="AO22" s="111"/>
      <c r="AP22" s="111"/>
      <c r="AQ22" s="111"/>
      <c r="AR22" s="111"/>
      <c r="AS22" s="111"/>
      <c r="AT22" s="111"/>
      <c r="AU22" s="111"/>
      <c r="AV22" s="111">
        <v>150000</v>
      </c>
      <c r="AW22" s="111"/>
      <c r="AX22" s="111"/>
      <c r="AY22" s="111"/>
      <c r="AZ22" s="111"/>
      <c r="BA22" s="111"/>
      <c r="BB22" s="111"/>
      <c r="BC22" s="111"/>
      <c r="BD22" s="111">
        <v>4000</v>
      </c>
      <c r="BE22" s="111"/>
      <c r="BF22" s="111"/>
      <c r="BG22" s="111"/>
      <c r="BH22" s="111"/>
      <c r="BI22" s="111"/>
      <c r="BJ22" s="111"/>
      <c r="BK22" s="111">
        <f>1200000+AV22</f>
        <v>1350000</v>
      </c>
      <c r="BL22" s="111"/>
      <c r="BM22" s="111"/>
      <c r="BN22" s="111"/>
      <c r="BO22" s="111"/>
      <c r="BP22" s="111"/>
    </row>
    <row r="23" spans="1:68" ht="31.5" customHeight="1">
      <c r="A23" s="154" t="s">
        <v>74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6" t="s">
        <v>32</v>
      </c>
      <c r="T23" s="156"/>
      <c r="U23" s="155"/>
      <c r="V23" s="155"/>
      <c r="W23" s="155"/>
      <c r="X23" s="155"/>
      <c r="Y23" s="155"/>
      <c r="Z23" s="155"/>
      <c r="AA23" s="155"/>
      <c r="AB23" s="155"/>
      <c r="AC23" s="157"/>
      <c r="AD23" s="151" t="s">
        <v>66</v>
      </c>
      <c r="AE23" s="151"/>
      <c r="AF23" s="151"/>
      <c r="AG23" s="151"/>
      <c r="AH23" s="151"/>
      <c r="AI23" s="111">
        <v>300</v>
      </c>
      <c r="AJ23" s="111"/>
      <c r="AK23" s="111"/>
      <c r="AL23" s="111"/>
      <c r="AM23" s="111"/>
      <c r="AN23" s="111"/>
      <c r="AO23" s="111">
        <v>1000</v>
      </c>
      <c r="AP23" s="111"/>
      <c r="AQ23" s="111"/>
      <c r="AR23" s="111"/>
      <c r="AS23" s="111"/>
      <c r="AT23" s="111"/>
      <c r="AU23" s="111"/>
      <c r="AV23" s="111">
        <f>AI23*AO23</f>
        <v>300000</v>
      </c>
      <c r="AW23" s="111"/>
      <c r="AX23" s="111"/>
      <c r="AY23" s="111"/>
      <c r="AZ23" s="111"/>
      <c r="BA23" s="111"/>
      <c r="BB23" s="111"/>
      <c r="BC23" s="111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</row>
    <row r="28" spans="1:68" ht="11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1.25" customHeight="1">
      <c r="A29" s="145" t="s">
        <v>94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33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 t="s">
        <v>80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 t="s">
        <v>81</v>
      </c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 t="s">
        <v>79</v>
      </c>
      <c r="BM30" s="135"/>
      <c r="BN30" s="135"/>
      <c r="BO30" s="135"/>
      <c r="BP30" s="135"/>
    </row>
    <row r="31" spans="1:68" ht="11.25" customHeight="1">
      <c r="A31" s="135" t="s">
        <v>42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 t="s">
        <v>82</v>
      </c>
      <c r="N31" s="135"/>
      <c r="O31" s="135"/>
      <c r="P31" s="135"/>
      <c r="Q31" s="135"/>
      <c r="R31" s="135" t="s">
        <v>83</v>
      </c>
      <c r="S31" s="135"/>
      <c r="T31" s="135"/>
      <c r="U31" s="135"/>
      <c r="V31" s="135"/>
      <c r="W31" s="135" t="s">
        <v>172</v>
      </c>
      <c r="X31" s="135"/>
      <c r="Y31" s="135"/>
      <c r="Z31" s="135"/>
      <c r="AA31" s="135"/>
      <c r="AB31" s="135" t="s">
        <v>84</v>
      </c>
      <c r="AC31" s="135"/>
      <c r="AD31" s="135"/>
      <c r="AE31" s="135"/>
      <c r="AF31" s="135"/>
      <c r="AG31" s="135" t="s">
        <v>85</v>
      </c>
      <c r="AH31" s="135"/>
      <c r="AI31" s="135"/>
      <c r="AJ31" s="135"/>
      <c r="AK31" s="135"/>
      <c r="AL31" s="135" t="s">
        <v>91</v>
      </c>
      <c r="AM31" s="135"/>
      <c r="AN31" s="135"/>
      <c r="AO31" s="135"/>
      <c r="AP31" s="135"/>
      <c r="AQ31" s="135" t="s">
        <v>86</v>
      </c>
      <c r="AR31" s="135"/>
      <c r="AS31" s="135"/>
      <c r="AT31" s="135"/>
      <c r="AU31" s="135"/>
      <c r="AV31" s="135" t="s">
        <v>87</v>
      </c>
      <c r="AW31" s="135"/>
      <c r="AX31" s="135"/>
      <c r="AY31" s="135"/>
      <c r="AZ31" s="135"/>
      <c r="BA31" s="135" t="s">
        <v>173</v>
      </c>
      <c r="BB31" s="135"/>
      <c r="BC31" s="135"/>
      <c r="BD31" s="135"/>
      <c r="BE31" s="135"/>
      <c r="BF31" s="135" t="s">
        <v>88</v>
      </c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</row>
    <row r="32" spans="1:68" ht="42.7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</row>
    <row r="33" spans="1:68" ht="11.25">
      <c r="A33" s="141" t="s">
        <v>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 t="s">
        <v>14</v>
      </c>
      <c r="N33" s="141"/>
      <c r="O33" s="141"/>
      <c r="P33" s="141"/>
      <c r="Q33" s="141"/>
      <c r="R33" s="141" t="s">
        <v>15</v>
      </c>
      <c r="S33" s="141"/>
      <c r="T33" s="141"/>
      <c r="U33" s="141"/>
      <c r="V33" s="141"/>
      <c r="W33" s="141" t="s">
        <v>16</v>
      </c>
      <c r="X33" s="141"/>
      <c r="Y33" s="141"/>
      <c r="Z33" s="141"/>
      <c r="AA33" s="141"/>
      <c r="AB33" s="141" t="s">
        <v>17</v>
      </c>
      <c r="AC33" s="141"/>
      <c r="AD33" s="141"/>
      <c r="AE33" s="141"/>
      <c r="AF33" s="141"/>
      <c r="AG33" s="141" t="s">
        <v>35</v>
      </c>
      <c r="AH33" s="141"/>
      <c r="AI33" s="141"/>
      <c r="AJ33" s="141"/>
      <c r="AK33" s="141"/>
      <c r="AL33" s="141" t="s">
        <v>36</v>
      </c>
      <c r="AM33" s="141"/>
      <c r="AN33" s="141"/>
      <c r="AO33" s="141"/>
      <c r="AP33" s="141"/>
      <c r="AQ33" s="141" t="s">
        <v>37</v>
      </c>
      <c r="AR33" s="141"/>
      <c r="AS33" s="141"/>
      <c r="AT33" s="141"/>
      <c r="AU33" s="141"/>
      <c r="AV33" s="141" t="s">
        <v>38</v>
      </c>
      <c r="AW33" s="141"/>
      <c r="AX33" s="141"/>
      <c r="AY33" s="141"/>
      <c r="AZ33" s="141"/>
      <c r="BA33" s="141" t="s">
        <v>39</v>
      </c>
      <c r="BB33" s="141"/>
      <c r="BC33" s="141"/>
      <c r="BD33" s="141"/>
      <c r="BE33" s="141"/>
      <c r="BF33" s="141" t="s">
        <v>59</v>
      </c>
      <c r="BG33" s="141"/>
      <c r="BH33" s="141"/>
      <c r="BI33" s="141"/>
      <c r="BJ33" s="141"/>
      <c r="BK33" s="141"/>
      <c r="BL33" s="141" t="s">
        <v>60</v>
      </c>
      <c r="BM33" s="141"/>
      <c r="BN33" s="141"/>
      <c r="BO33" s="141"/>
      <c r="BP33" s="141"/>
    </row>
    <row r="34" spans="1:68" ht="11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f>M34+R34+W34</f>
        <v>0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>
        <f>M34*AG34</f>
        <v>0</v>
      </c>
      <c r="AM34" s="140"/>
      <c r="AN34" s="140"/>
      <c r="AO34" s="140"/>
      <c r="AP34" s="140"/>
      <c r="AQ34" s="140"/>
      <c r="AR34" s="140"/>
      <c r="AS34" s="140"/>
      <c r="AT34" s="140"/>
      <c r="AU34" s="140"/>
      <c r="AV34" s="140">
        <f>AL34+AQ34</f>
        <v>0</v>
      </c>
      <c r="AW34" s="140"/>
      <c r="AX34" s="140"/>
      <c r="AY34" s="140"/>
      <c r="AZ34" s="140"/>
      <c r="BA34" s="140"/>
      <c r="BB34" s="140"/>
      <c r="BC34" s="140"/>
      <c r="BD34" s="140"/>
      <c r="BE34" s="140"/>
      <c r="BF34" s="140">
        <f>AV34+BA34</f>
        <v>0</v>
      </c>
      <c r="BG34" s="140"/>
      <c r="BH34" s="140"/>
      <c r="BI34" s="140"/>
      <c r="BJ34" s="140"/>
      <c r="BK34" s="140"/>
      <c r="BL34" s="140" t="e">
        <f aca="true" t="shared" si="2" ref="BL34:BL47">AL34-BK7</f>
        <v>#DIV/0!</v>
      </c>
      <c r="BM34" s="140"/>
      <c r="BN34" s="140"/>
      <c r="BO34" s="140"/>
      <c r="BP34" s="140"/>
    </row>
    <row r="35" spans="1:68" ht="11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>
        <f aca="true" t="shared" si="3" ref="AB35:AB48">M35+R35+W35</f>
        <v>0</v>
      </c>
      <c r="AC35" s="140"/>
      <c r="AD35" s="140"/>
      <c r="AE35" s="140"/>
      <c r="AF35" s="140"/>
      <c r="AG35" s="140"/>
      <c r="AH35" s="140"/>
      <c r="AI35" s="140"/>
      <c r="AJ35" s="140"/>
      <c r="AK35" s="140"/>
      <c r="AL35" s="140">
        <f aca="true" t="shared" si="4" ref="AL35:AL47">M35*AG35</f>
        <v>0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>
        <f aca="true" t="shared" si="5" ref="AV35:AV48">AL35+AQ35</f>
        <v>0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>
        <f aca="true" t="shared" si="6" ref="BF35:BF48">AV35+BA35</f>
        <v>0</v>
      </c>
      <c r="BG35" s="140"/>
      <c r="BH35" s="140"/>
      <c r="BI35" s="140"/>
      <c r="BJ35" s="140"/>
      <c r="BK35" s="140"/>
      <c r="BL35" s="140" t="e">
        <f t="shared" si="2"/>
        <v>#DIV/0!</v>
      </c>
      <c r="BM35" s="140"/>
      <c r="BN35" s="140"/>
      <c r="BO35" s="140"/>
      <c r="BP35" s="140"/>
    </row>
    <row r="36" spans="1:68" ht="26.25" customHeight="1">
      <c r="A36" s="144" t="s">
        <v>0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36">
        <v>450</v>
      </c>
      <c r="N36" s="136"/>
      <c r="O36" s="136"/>
      <c r="P36" s="136"/>
      <c r="Q36" s="136"/>
      <c r="R36" s="136">
        <v>81</v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>
        <f t="shared" si="3"/>
        <v>531</v>
      </c>
      <c r="AC36" s="136"/>
      <c r="AD36" s="136"/>
      <c r="AE36" s="136"/>
      <c r="AF36" s="136"/>
      <c r="AG36" s="136">
        <v>4000</v>
      </c>
      <c r="AH36" s="136"/>
      <c r="AI36" s="136"/>
      <c r="AJ36" s="136"/>
      <c r="AK36" s="136"/>
      <c r="AL36" s="136">
        <f t="shared" si="4"/>
        <v>1800000</v>
      </c>
      <c r="AM36" s="136"/>
      <c r="AN36" s="136"/>
      <c r="AO36" s="136"/>
      <c r="AP36" s="136"/>
      <c r="AQ36" s="136">
        <v>324000</v>
      </c>
      <c r="AR36" s="136"/>
      <c r="AS36" s="136"/>
      <c r="AT36" s="136"/>
      <c r="AU36" s="136"/>
      <c r="AV36" s="136">
        <f t="shared" si="5"/>
        <v>2124000</v>
      </c>
      <c r="AW36" s="136"/>
      <c r="AX36" s="136"/>
      <c r="AY36" s="136"/>
      <c r="AZ36" s="136"/>
      <c r="BA36" s="136"/>
      <c r="BB36" s="136"/>
      <c r="BC36" s="136"/>
      <c r="BD36" s="136"/>
      <c r="BE36" s="136"/>
      <c r="BF36" s="136">
        <f t="shared" si="6"/>
        <v>2124000</v>
      </c>
      <c r="BG36" s="136"/>
      <c r="BH36" s="136"/>
      <c r="BI36" s="136"/>
      <c r="BJ36" s="136"/>
      <c r="BK36" s="136"/>
      <c r="BL36" s="136">
        <f t="shared" si="2"/>
        <v>600000</v>
      </c>
      <c r="BM36" s="136"/>
      <c r="BN36" s="136"/>
      <c r="BO36" s="136"/>
      <c r="BP36" s="136"/>
    </row>
    <row r="37" spans="1:68" ht="33" customHeight="1">
      <c r="A37" s="144" t="s">
        <v>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>
        <f t="shared" si="3"/>
        <v>0</v>
      </c>
      <c r="AC37" s="136"/>
      <c r="AD37" s="136"/>
      <c r="AE37" s="136"/>
      <c r="AF37" s="136"/>
      <c r="AG37" s="136"/>
      <c r="AH37" s="136"/>
      <c r="AI37" s="136"/>
      <c r="AJ37" s="136"/>
      <c r="AK37" s="136"/>
      <c r="AL37" s="136">
        <f t="shared" si="4"/>
        <v>0</v>
      </c>
      <c r="AM37" s="136"/>
      <c r="AN37" s="136"/>
      <c r="AO37" s="136"/>
      <c r="AP37" s="136"/>
      <c r="AQ37" s="136"/>
      <c r="AR37" s="136"/>
      <c r="AS37" s="136"/>
      <c r="AT37" s="136"/>
      <c r="AU37" s="136"/>
      <c r="AV37" s="136">
        <f t="shared" si="5"/>
        <v>0</v>
      </c>
      <c r="AW37" s="136"/>
      <c r="AX37" s="136"/>
      <c r="AY37" s="136"/>
      <c r="AZ37" s="136"/>
      <c r="BA37" s="136"/>
      <c r="BB37" s="136"/>
      <c r="BC37" s="136"/>
      <c r="BD37" s="136"/>
      <c r="BE37" s="136"/>
      <c r="BF37" s="136">
        <f t="shared" si="6"/>
        <v>0</v>
      </c>
      <c r="BG37" s="136"/>
      <c r="BH37" s="136"/>
      <c r="BI37" s="136"/>
      <c r="BJ37" s="136"/>
      <c r="BK37" s="136"/>
      <c r="BL37" s="136">
        <f t="shared" si="2"/>
        <v>-150000</v>
      </c>
      <c r="BM37" s="136"/>
      <c r="BN37" s="136"/>
      <c r="BO37" s="136"/>
      <c r="BP37" s="136"/>
    </row>
    <row r="38" spans="1:68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>
        <f t="shared" si="3"/>
        <v>0</v>
      </c>
      <c r="AC38" s="140"/>
      <c r="AD38" s="140"/>
      <c r="AE38" s="140"/>
      <c r="AF38" s="140"/>
      <c r="AG38" s="140"/>
      <c r="AH38" s="140"/>
      <c r="AI38" s="140"/>
      <c r="AJ38" s="140"/>
      <c r="AK38" s="140"/>
      <c r="AL38" s="140">
        <f t="shared" si="4"/>
        <v>0</v>
      </c>
      <c r="AM38" s="140"/>
      <c r="AN38" s="140"/>
      <c r="AO38" s="140"/>
      <c r="AP38" s="140"/>
      <c r="AQ38" s="140"/>
      <c r="AR38" s="140"/>
      <c r="AS38" s="140"/>
      <c r="AT38" s="140"/>
      <c r="AU38" s="140"/>
      <c r="AV38" s="140">
        <f t="shared" si="5"/>
        <v>0</v>
      </c>
      <c r="AW38" s="140"/>
      <c r="AX38" s="140"/>
      <c r="AY38" s="140"/>
      <c r="AZ38" s="140"/>
      <c r="BA38" s="140"/>
      <c r="BB38" s="140"/>
      <c r="BC38" s="140"/>
      <c r="BD38" s="140"/>
      <c r="BE38" s="140"/>
      <c r="BF38" s="140">
        <f t="shared" si="6"/>
        <v>0</v>
      </c>
      <c r="BG38" s="140"/>
      <c r="BH38" s="140"/>
      <c r="BI38" s="140"/>
      <c r="BJ38" s="140"/>
      <c r="BK38" s="140"/>
      <c r="BL38" s="140" t="e">
        <f t="shared" si="2"/>
        <v>#DIV/0!</v>
      </c>
      <c r="BM38" s="140"/>
      <c r="BN38" s="140"/>
      <c r="BO38" s="140"/>
      <c r="BP38" s="140"/>
    </row>
    <row r="39" spans="1:68" ht="11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>
        <f t="shared" si="3"/>
        <v>0</v>
      </c>
      <c r="AC39" s="140"/>
      <c r="AD39" s="140"/>
      <c r="AE39" s="140"/>
      <c r="AF39" s="140"/>
      <c r="AG39" s="140"/>
      <c r="AH39" s="140"/>
      <c r="AI39" s="140"/>
      <c r="AJ39" s="140"/>
      <c r="AK39" s="140"/>
      <c r="AL39" s="140">
        <f t="shared" si="4"/>
        <v>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>
        <f t="shared" si="5"/>
        <v>0</v>
      </c>
      <c r="AW39" s="140"/>
      <c r="AX39" s="140"/>
      <c r="AY39" s="140"/>
      <c r="AZ39" s="140"/>
      <c r="BA39" s="140"/>
      <c r="BB39" s="140"/>
      <c r="BC39" s="140"/>
      <c r="BD39" s="140"/>
      <c r="BE39" s="140"/>
      <c r="BF39" s="140">
        <f t="shared" si="6"/>
        <v>0</v>
      </c>
      <c r="BG39" s="140"/>
      <c r="BH39" s="140"/>
      <c r="BI39" s="140"/>
      <c r="BJ39" s="140"/>
      <c r="BK39" s="140"/>
      <c r="BL39" s="140" t="e">
        <f t="shared" si="2"/>
        <v>#DIV/0!</v>
      </c>
      <c r="BM39" s="140"/>
      <c r="BN39" s="140"/>
      <c r="BO39" s="140"/>
      <c r="BP39" s="140"/>
    </row>
    <row r="40" spans="1:68" ht="11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>
        <f t="shared" si="3"/>
        <v>0</v>
      </c>
      <c r="AC40" s="140"/>
      <c r="AD40" s="140"/>
      <c r="AE40" s="140"/>
      <c r="AF40" s="140"/>
      <c r="AG40" s="140"/>
      <c r="AH40" s="140"/>
      <c r="AI40" s="140"/>
      <c r="AJ40" s="140"/>
      <c r="AK40" s="140"/>
      <c r="AL40" s="140">
        <f t="shared" si="4"/>
        <v>0</v>
      </c>
      <c r="AM40" s="140"/>
      <c r="AN40" s="140"/>
      <c r="AO40" s="140"/>
      <c r="AP40" s="140"/>
      <c r="AQ40" s="140"/>
      <c r="AR40" s="140"/>
      <c r="AS40" s="140"/>
      <c r="AT40" s="140"/>
      <c r="AU40" s="140"/>
      <c r="AV40" s="140">
        <f t="shared" si="5"/>
        <v>0</v>
      </c>
      <c r="AW40" s="140"/>
      <c r="AX40" s="140"/>
      <c r="AY40" s="140"/>
      <c r="AZ40" s="140"/>
      <c r="BA40" s="140"/>
      <c r="BB40" s="140"/>
      <c r="BC40" s="140"/>
      <c r="BD40" s="140"/>
      <c r="BE40" s="140"/>
      <c r="BF40" s="140">
        <f t="shared" si="6"/>
        <v>0</v>
      </c>
      <c r="BG40" s="140"/>
      <c r="BH40" s="140"/>
      <c r="BI40" s="140"/>
      <c r="BJ40" s="140"/>
      <c r="BK40" s="140"/>
      <c r="BL40" s="140" t="e">
        <f t="shared" si="2"/>
        <v>#DIV/0!</v>
      </c>
      <c r="BM40" s="140"/>
      <c r="BN40" s="140"/>
      <c r="BO40" s="140"/>
      <c r="BP40" s="140"/>
    </row>
    <row r="41" spans="1:68" ht="11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>
        <f t="shared" si="3"/>
        <v>0</v>
      </c>
      <c r="AC41" s="140"/>
      <c r="AD41" s="140"/>
      <c r="AE41" s="140"/>
      <c r="AF41" s="140"/>
      <c r="AG41" s="140"/>
      <c r="AH41" s="140"/>
      <c r="AI41" s="140"/>
      <c r="AJ41" s="140"/>
      <c r="AK41" s="140"/>
      <c r="AL41" s="140">
        <f t="shared" si="4"/>
        <v>0</v>
      </c>
      <c r="AM41" s="140"/>
      <c r="AN41" s="140"/>
      <c r="AO41" s="140"/>
      <c r="AP41" s="140"/>
      <c r="AQ41" s="140"/>
      <c r="AR41" s="140"/>
      <c r="AS41" s="140"/>
      <c r="AT41" s="140"/>
      <c r="AU41" s="140"/>
      <c r="AV41" s="140">
        <f t="shared" si="5"/>
        <v>0</v>
      </c>
      <c r="AW41" s="140"/>
      <c r="AX41" s="140"/>
      <c r="AY41" s="140"/>
      <c r="AZ41" s="140"/>
      <c r="BA41" s="140"/>
      <c r="BB41" s="140"/>
      <c r="BC41" s="140"/>
      <c r="BD41" s="140"/>
      <c r="BE41" s="140"/>
      <c r="BF41" s="140">
        <f t="shared" si="6"/>
        <v>0</v>
      </c>
      <c r="BG41" s="140"/>
      <c r="BH41" s="140"/>
      <c r="BI41" s="140"/>
      <c r="BJ41" s="140"/>
      <c r="BK41" s="140"/>
      <c r="BL41" s="140" t="e">
        <f t="shared" si="2"/>
        <v>#DIV/0!</v>
      </c>
      <c r="BM41" s="140"/>
      <c r="BN41" s="140"/>
      <c r="BO41" s="140"/>
      <c r="BP41" s="140"/>
    </row>
    <row r="42" spans="1:68" ht="11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>
        <f t="shared" si="3"/>
        <v>0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>
        <f t="shared" si="4"/>
        <v>0</v>
      </c>
      <c r="AM42" s="140"/>
      <c r="AN42" s="140"/>
      <c r="AO42" s="140"/>
      <c r="AP42" s="140"/>
      <c r="AQ42" s="140"/>
      <c r="AR42" s="140"/>
      <c r="AS42" s="140"/>
      <c r="AT42" s="140"/>
      <c r="AU42" s="140"/>
      <c r="AV42" s="140">
        <f t="shared" si="5"/>
        <v>0</v>
      </c>
      <c r="AW42" s="140"/>
      <c r="AX42" s="140"/>
      <c r="AY42" s="140"/>
      <c r="AZ42" s="140"/>
      <c r="BA42" s="140"/>
      <c r="BB42" s="140"/>
      <c r="BC42" s="140"/>
      <c r="BD42" s="140"/>
      <c r="BE42" s="140"/>
      <c r="BF42" s="140">
        <f t="shared" si="6"/>
        <v>0</v>
      </c>
      <c r="BG42" s="140"/>
      <c r="BH42" s="140"/>
      <c r="BI42" s="140"/>
      <c r="BJ42" s="140"/>
      <c r="BK42" s="140"/>
      <c r="BL42" s="140" t="e">
        <f t="shared" si="2"/>
        <v>#DIV/0!</v>
      </c>
      <c r="BM42" s="140"/>
      <c r="BN42" s="140"/>
      <c r="BO42" s="140"/>
      <c r="BP42" s="140"/>
    </row>
    <row r="43" spans="1:68" ht="11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>
        <f t="shared" si="3"/>
        <v>0</v>
      </c>
      <c r="AC43" s="140"/>
      <c r="AD43" s="140"/>
      <c r="AE43" s="140"/>
      <c r="AF43" s="140"/>
      <c r="AG43" s="140"/>
      <c r="AH43" s="140"/>
      <c r="AI43" s="140"/>
      <c r="AJ43" s="140"/>
      <c r="AK43" s="140"/>
      <c r="AL43" s="140">
        <f t="shared" si="4"/>
        <v>0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>
        <f t="shared" si="5"/>
        <v>0</v>
      </c>
      <c r="AW43" s="140"/>
      <c r="AX43" s="140"/>
      <c r="AY43" s="140"/>
      <c r="AZ43" s="140"/>
      <c r="BA43" s="140"/>
      <c r="BB43" s="140"/>
      <c r="BC43" s="140"/>
      <c r="BD43" s="140"/>
      <c r="BE43" s="140"/>
      <c r="BF43" s="140">
        <f t="shared" si="6"/>
        <v>0</v>
      </c>
      <c r="BG43" s="140"/>
      <c r="BH43" s="140"/>
      <c r="BI43" s="140"/>
      <c r="BJ43" s="140"/>
      <c r="BK43" s="140"/>
      <c r="BL43" s="140" t="e">
        <f t="shared" si="2"/>
        <v>#DIV/0!</v>
      </c>
      <c r="BM43" s="140"/>
      <c r="BN43" s="140"/>
      <c r="BO43" s="140"/>
      <c r="BP43" s="140"/>
    </row>
    <row r="44" spans="1:68" ht="11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>
        <f t="shared" si="3"/>
        <v>0</v>
      </c>
      <c r="AC44" s="140"/>
      <c r="AD44" s="140"/>
      <c r="AE44" s="140"/>
      <c r="AF44" s="140"/>
      <c r="AG44" s="140"/>
      <c r="AH44" s="140"/>
      <c r="AI44" s="140"/>
      <c r="AJ44" s="140"/>
      <c r="AK44" s="140"/>
      <c r="AL44" s="140">
        <f t="shared" si="4"/>
        <v>0</v>
      </c>
      <c r="AM44" s="140"/>
      <c r="AN44" s="140"/>
      <c r="AO44" s="140"/>
      <c r="AP44" s="140"/>
      <c r="AQ44" s="140"/>
      <c r="AR44" s="140"/>
      <c r="AS44" s="140"/>
      <c r="AT44" s="140"/>
      <c r="AU44" s="140"/>
      <c r="AV44" s="140">
        <f t="shared" si="5"/>
        <v>0</v>
      </c>
      <c r="AW44" s="140"/>
      <c r="AX44" s="140"/>
      <c r="AY44" s="140"/>
      <c r="AZ44" s="140"/>
      <c r="BA44" s="140"/>
      <c r="BB44" s="140"/>
      <c r="BC44" s="140"/>
      <c r="BD44" s="140"/>
      <c r="BE44" s="140"/>
      <c r="BF44" s="140">
        <f t="shared" si="6"/>
        <v>0</v>
      </c>
      <c r="BG44" s="140"/>
      <c r="BH44" s="140"/>
      <c r="BI44" s="140"/>
      <c r="BJ44" s="140"/>
      <c r="BK44" s="140"/>
      <c r="BL44" s="140" t="e">
        <f t="shared" si="2"/>
        <v>#DIV/0!</v>
      </c>
      <c r="BM44" s="140"/>
      <c r="BN44" s="140"/>
      <c r="BO44" s="140"/>
      <c r="BP44" s="140"/>
    </row>
    <row r="45" spans="1:68" ht="11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>
        <f t="shared" si="3"/>
        <v>0</v>
      </c>
      <c r="AC45" s="140"/>
      <c r="AD45" s="140"/>
      <c r="AE45" s="140"/>
      <c r="AF45" s="140"/>
      <c r="AG45" s="140"/>
      <c r="AH45" s="140"/>
      <c r="AI45" s="140"/>
      <c r="AJ45" s="140"/>
      <c r="AK45" s="140"/>
      <c r="AL45" s="140">
        <f t="shared" si="4"/>
        <v>0</v>
      </c>
      <c r="AM45" s="140"/>
      <c r="AN45" s="140"/>
      <c r="AO45" s="140"/>
      <c r="AP45" s="140"/>
      <c r="AQ45" s="140"/>
      <c r="AR45" s="140"/>
      <c r="AS45" s="140"/>
      <c r="AT45" s="140"/>
      <c r="AU45" s="140"/>
      <c r="AV45" s="140">
        <f t="shared" si="5"/>
        <v>0</v>
      </c>
      <c r="AW45" s="140"/>
      <c r="AX45" s="140"/>
      <c r="AY45" s="140"/>
      <c r="AZ45" s="140"/>
      <c r="BA45" s="140"/>
      <c r="BB45" s="140"/>
      <c r="BC45" s="140"/>
      <c r="BD45" s="140"/>
      <c r="BE45" s="140"/>
      <c r="BF45" s="140">
        <f t="shared" si="6"/>
        <v>0</v>
      </c>
      <c r="BG45" s="140"/>
      <c r="BH45" s="140"/>
      <c r="BI45" s="140"/>
      <c r="BJ45" s="140"/>
      <c r="BK45" s="140"/>
      <c r="BL45" s="140" t="e">
        <f t="shared" si="2"/>
        <v>#DIV/0!</v>
      </c>
      <c r="BM45" s="140"/>
      <c r="BN45" s="140"/>
      <c r="BO45" s="140"/>
      <c r="BP45" s="140"/>
    </row>
    <row r="46" spans="1:68" ht="11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>
        <f t="shared" si="3"/>
        <v>0</v>
      </c>
      <c r="AC46" s="140"/>
      <c r="AD46" s="140"/>
      <c r="AE46" s="140"/>
      <c r="AF46" s="140"/>
      <c r="AG46" s="140"/>
      <c r="AH46" s="140"/>
      <c r="AI46" s="140"/>
      <c r="AJ46" s="140"/>
      <c r="AK46" s="140"/>
      <c r="AL46" s="140">
        <f t="shared" si="4"/>
        <v>0</v>
      </c>
      <c r="AM46" s="140"/>
      <c r="AN46" s="140"/>
      <c r="AO46" s="140"/>
      <c r="AP46" s="140"/>
      <c r="AQ46" s="140"/>
      <c r="AR46" s="140"/>
      <c r="AS46" s="140"/>
      <c r="AT46" s="140"/>
      <c r="AU46" s="140"/>
      <c r="AV46" s="140">
        <f t="shared" si="5"/>
        <v>0</v>
      </c>
      <c r="AW46" s="140"/>
      <c r="AX46" s="140"/>
      <c r="AY46" s="140"/>
      <c r="AZ46" s="140"/>
      <c r="BA46" s="140"/>
      <c r="BB46" s="140"/>
      <c r="BC46" s="140"/>
      <c r="BD46" s="140"/>
      <c r="BE46" s="140"/>
      <c r="BF46" s="140">
        <f t="shared" si="6"/>
        <v>0</v>
      </c>
      <c r="BG46" s="140"/>
      <c r="BH46" s="140"/>
      <c r="BI46" s="140"/>
      <c r="BJ46" s="140"/>
      <c r="BK46" s="140"/>
      <c r="BL46" s="140" t="e">
        <f t="shared" si="2"/>
        <v>#DIV/0!</v>
      </c>
      <c r="BM46" s="140"/>
      <c r="BN46" s="140"/>
      <c r="BO46" s="140"/>
      <c r="BP46" s="140"/>
    </row>
    <row r="47" spans="1:68" ht="11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>
        <f t="shared" si="3"/>
        <v>0</v>
      </c>
      <c r="AC47" s="140"/>
      <c r="AD47" s="140"/>
      <c r="AE47" s="140"/>
      <c r="AF47" s="140"/>
      <c r="AG47" s="140"/>
      <c r="AH47" s="140"/>
      <c r="AI47" s="140"/>
      <c r="AJ47" s="140"/>
      <c r="AK47" s="140"/>
      <c r="AL47" s="140">
        <f t="shared" si="4"/>
        <v>0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>
        <f t="shared" si="5"/>
        <v>0</v>
      </c>
      <c r="AW47" s="140"/>
      <c r="AX47" s="140"/>
      <c r="AY47" s="140"/>
      <c r="AZ47" s="140"/>
      <c r="BA47" s="140"/>
      <c r="BB47" s="140"/>
      <c r="BC47" s="140"/>
      <c r="BD47" s="140"/>
      <c r="BE47" s="140"/>
      <c r="BF47" s="140">
        <f t="shared" si="6"/>
        <v>0</v>
      </c>
      <c r="BG47" s="140"/>
      <c r="BH47" s="140"/>
      <c r="BI47" s="140"/>
      <c r="BJ47" s="140"/>
      <c r="BK47" s="140"/>
      <c r="BL47" s="140" t="e">
        <f t="shared" si="2"/>
        <v>#DIV/0!</v>
      </c>
      <c r="BM47" s="140"/>
      <c r="BN47" s="140"/>
      <c r="BO47" s="140"/>
      <c r="BP47" s="140"/>
    </row>
    <row r="48" spans="1:68" ht="13.5">
      <c r="A48" s="138" t="s">
        <v>69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>
        <f t="shared" si="3"/>
        <v>0</v>
      </c>
      <c r="AC48" s="136"/>
      <c r="AD48" s="136"/>
      <c r="AE48" s="136"/>
      <c r="AF48" s="136"/>
      <c r="AG48" s="136">
        <v>4000</v>
      </c>
      <c r="AH48" s="136"/>
      <c r="AI48" s="136"/>
      <c r="AJ48" s="136"/>
      <c r="AK48" s="136"/>
      <c r="AL48" s="136">
        <v>1800000</v>
      </c>
      <c r="AM48" s="136"/>
      <c r="AN48" s="136"/>
      <c r="AO48" s="136"/>
      <c r="AP48" s="136"/>
      <c r="AQ48" s="136">
        <v>324000</v>
      </c>
      <c r="AR48" s="136"/>
      <c r="AS48" s="136"/>
      <c r="AT48" s="136"/>
      <c r="AU48" s="136"/>
      <c r="AV48" s="136">
        <f t="shared" si="5"/>
        <v>2124000</v>
      </c>
      <c r="AW48" s="136"/>
      <c r="AX48" s="136"/>
      <c r="AY48" s="136"/>
      <c r="AZ48" s="136"/>
      <c r="BA48" s="136"/>
      <c r="BB48" s="136"/>
      <c r="BC48" s="136"/>
      <c r="BD48" s="136"/>
      <c r="BE48" s="136"/>
      <c r="BF48" s="136">
        <f t="shared" si="6"/>
        <v>2124000</v>
      </c>
      <c r="BG48" s="136"/>
      <c r="BH48" s="136"/>
      <c r="BI48" s="136"/>
      <c r="BJ48" s="136"/>
      <c r="BK48" s="136"/>
      <c r="BL48" s="136">
        <f>BL36+BL37</f>
        <v>450000</v>
      </c>
      <c r="BM48" s="136"/>
      <c r="BN48" s="136"/>
      <c r="BO48" s="136"/>
      <c r="BP48" s="136"/>
    </row>
    <row r="49" spans="1:68" ht="13.5">
      <c r="A49" s="138" t="s">
        <v>33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>
        <v>4000</v>
      </c>
      <c r="AH49" s="136"/>
      <c r="AI49" s="136"/>
      <c r="AJ49" s="136"/>
      <c r="AK49" s="136"/>
      <c r="AL49" s="136">
        <v>1800000</v>
      </c>
      <c r="AM49" s="136"/>
      <c r="AN49" s="136"/>
      <c r="AO49" s="136"/>
      <c r="AP49" s="136"/>
      <c r="AQ49" s="136">
        <v>324000</v>
      </c>
      <c r="AR49" s="136"/>
      <c r="AS49" s="136"/>
      <c r="AT49" s="136"/>
      <c r="AU49" s="136"/>
      <c r="AV49" s="136">
        <f>AL49+AQ49</f>
        <v>2124000</v>
      </c>
      <c r="AW49" s="136"/>
      <c r="AX49" s="136"/>
      <c r="AY49" s="136"/>
      <c r="AZ49" s="136"/>
      <c r="BA49" s="136"/>
      <c r="BB49" s="136"/>
      <c r="BC49" s="136"/>
      <c r="BD49" s="136"/>
      <c r="BE49" s="136"/>
      <c r="BF49" s="136">
        <f>AV49+BA49</f>
        <v>2124000</v>
      </c>
      <c r="BG49" s="136"/>
      <c r="BH49" s="136"/>
      <c r="BI49" s="136"/>
      <c r="BJ49" s="136"/>
      <c r="BK49" s="136"/>
      <c r="BL49" s="136">
        <f>BL48</f>
        <v>450000</v>
      </c>
      <c r="BM49" s="136"/>
      <c r="BN49" s="136"/>
      <c r="BO49" s="136"/>
      <c r="BP49" s="136"/>
    </row>
    <row r="50" spans="1:68" ht="13.5">
      <c r="A50" s="138" t="s">
        <v>89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</row>
    <row r="51" spans="1:68" ht="11.25">
      <c r="A51" s="142"/>
      <c r="B51" s="142"/>
      <c r="C51" s="142"/>
      <c r="D51" s="142"/>
      <c r="E51" s="142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</row>
    <row r="52" spans="1:68" ht="11.25">
      <c r="A52" s="143" t="s">
        <v>175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</row>
  </sheetData>
  <sheetProtection/>
  <mergeCells count="425">
    <mergeCell ref="A1:BP1"/>
    <mergeCell ref="A2:BP2"/>
    <mergeCell ref="A3:AH3"/>
    <mergeCell ref="AI3:BC3"/>
    <mergeCell ref="BD3:BP3"/>
    <mergeCell ref="AD4:AH5"/>
    <mergeCell ref="AI4:AN5"/>
    <mergeCell ref="AO4:AU5"/>
    <mergeCell ref="AV4:BC5"/>
    <mergeCell ref="A4:B5"/>
    <mergeCell ref="C4:F5"/>
    <mergeCell ref="G4:I5"/>
    <mergeCell ref="J4:AC5"/>
    <mergeCell ref="BD4:BJ5"/>
    <mergeCell ref="BK4:BP5"/>
    <mergeCell ref="A6:B6"/>
    <mergeCell ref="C6:F6"/>
    <mergeCell ref="G6:I6"/>
    <mergeCell ref="J6:AC6"/>
    <mergeCell ref="AD6:AH6"/>
    <mergeCell ref="AI6:AN6"/>
    <mergeCell ref="AO6:AU6"/>
    <mergeCell ref="AV6:BC6"/>
    <mergeCell ref="BD6:BJ6"/>
    <mergeCell ref="BK6:BP6"/>
    <mergeCell ref="A7:B7"/>
    <mergeCell ref="C7:F7"/>
    <mergeCell ref="G7:I7"/>
    <mergeCell ref="J7:AC8"/>
    <mergeCell ref="AD7:AH7"/>
    <mergeCell ref="AI7:AN7"/>
    <mergeCell ref="AO7:AU7"/>
    <mergeCell ref="AV7:BC7"/>
    <mergeCell ref="BD7:BJ7"/>
    <mergeCell ref="BK7:BP7"/>
    <mergeCell ref="A8:B8"/>
    <mergeCell ref="C8:F8"/>
    <mergeCell ref="G8:I8"/>
    <mergeCell ref="AD8:AH8"/>
    <mergeCell ref="AI8:AN8"/>
    <mergeCell ref="BK8:BP8"/>
    <mergeCell ref="A9:B9"/>
    <mergeCell ref="C9:F9"/>
    <mergeCell ref="G9:I9"/>
    <mergeCell ref="AD9:AH9"/>
    <mergeCell ref="AI9:AN9"/>
    <mergeCell ref="AO9:AU9"/>
    <mergeCell ref="AO10:AU10"/>
    <mergeCell ref="AV10:BC10"/>
    <mergeCell ref="BD10:BJ10"/>
    <mergeCell ref="AO8:AU8"/>
    <mergeCell ref="AV8:BC8"/>
    <mergeCell ref="BD8:BJ8"/>
    <mergeCell ref="A10:B10"/>
    <mergeCell ref="C10:F10"/>
    <mergeCell ref="G10:I10"/>
    <mergeCell ref="AD10:AH10"/>
    <mergeCell ref="J9:AC9"/>
    <mergeCell ref="BK10:BP10"/>
    <mergeCell ref="AV9:BC9"/>
    <mergeCell ref="BD9:BJ9"/>
    <mergeCell ref="BK9:BP9"/>
    <mergeCell ref="AI10:AN10"/>
    <mergeCell ref="A11:B11"/>
    <mergeCell ref="C11:F11"/>
    <mergeCell ref="G11:I11"/>
    <mergeCell ref="AD11:AH11"/>
    <mergeCell ref="AI11:AN11"/>
    <mergeCell ref="AO11:AU11"/>
    <mergeCell ref="A12:B12"/>
    <mergeCell ref="C12:F12"/>
    <mergeCell ref="G12:I12"/>
    <mergeCell ref="J12:AC12"/>
    <mergeCell ref="AD12:AH12"/>
    <mergeCell ref="AI12:AN12"/>
    <mergeCell ref="AO13:AU13"/>
    <mergeCell ref="AV12:BC12"/>
    <mergeCell ref="BD12:BJ12"/>
    <mergeCell ref="BK12:BP12"/>
    <mergeCell ref="AV11:BC11"/>
    <mergeCell ref="BD11:BJ11"/>
    <mergeCell ref="BK11:BP11"/>
    <mergeCell ref="AO12:AU12"/>
    <mergeCell ref="AV13:BC13"/>
    <mergeCell ref="BD13:BJ13"/>
    <mergeCell ref="A13:B13"/>
    <mergeCell ref="C13:F13"/>
    <mergeCell ref="G13:I13"/>
    <mergeCell ref="J13:AC13"/>
    <mergeCell ref="AD13:AH13"/>
    <mergeCell ref="AI13:AN13"/>
    <mergeCell ref="BK13:BP13"/>
    <mergeCell ref="A14:B14"/>
    <mergeCell ref="C14:F14"/>
    <mergeCell ref="G14:I14"/>
    <mergeCell ref="J14:AC14"/>
    <mergeCell ref="AD14:AH14"/>
    <mergeCell ref="AI14:AN14"/>
    <mergeCell ref="AO14:AU14"/>
    <mergeCell ref="AV14:BC14"/>
    <mergeCell ref="BD14:BJ14"/>
    <mergeCell ref="BK14:BP14"/>
    <mergeCell ref="A15:B15"/>
    <mergeCell ref="C15:F15"/>
    <mergeCell ref="G15:I15"/>
    <mergeCell ref="J15:AC15"/>
    <mergeCell ref="AD15:AH15"/>
    <mergeCell ref="AI15:AN15"/>
    <mergeCell ref="AO15:AU15"/>
    <mergeCell ref="AV15:BC15"/>
    <mergeCell ref="BD15:BJ15"/>
    <mergeCell ref="BK15:BP15"/>
    <mergeCell ref="A16:B16"/>
    <mergeCell ref="C16:F16"/>
    <mergeCell ref="G16:I16"/>
    <mergeCell ref="J16:AC16"/>
    <mergeCell ref="AD16:AH16"/>
    <mergeCell ref="AI16:AN16"/>
    <mergeCell ref="AO16:AU16"/>
    <mergeCell ref="AV16:BC16"/>
    <mergeCell ref="BD16:BJ16"/>
    <mergeCell ref="BK16:BP16"/>
    <mergeCell ref="A17:B17"/>
    <mergeCell ref="C17:F17"/>
    <mergeCell ref="G17:I17"/>
    <mergeCell ref="J17:AC17"/>
    <mergeCell ref="AD17:AH17"/>
    <mergeCell ref="AI17:AN17"/>
    <mergeCell ref="AO17:AU17"/>
    <mergeCell ref="AV17:BC17"/>
    <mergeCell ref="BD17:BJ17"/>
    <mergeCell ref="BK17:BP17"/>
    <mergeCell ref="A18:B18"/>
    <mergeCell ref="C18:F18"/>
    <mergeCell ref="G18:I18"/>
    <mergeCell ref="J18:AC18"/>
    <mergeCell ref="AD18:AH18"/>
    <mergeCell ref="AI18:AN18"/>
    <mergeCell ref="AO18:AU18"/>
    <mergeCell ref="AV18:BC18"/>
    <mergeCell ref="BD18:BJ18"/>
    <mergeCell ref="BK18:BP18"/>
    <mergeCell ref="A19:B19"/>
    <mergeCell ref="C19:F19"/>
    <mergeCell ref="G19:I19"/>
    <mergeCell ref="J19:AC19"/>
    <mergeCell ref="AD19:AH19"/>
    <mergeCell ref="AI19:AN19"/>
    <mergeCell ref="AO19:AU19"/>
    <mergeCell ref="AV19:BC19"/>
    <mergeCell ref="BD19:BJ19"/>
    <mergeCell ref="BK19:BP19"/>
    <mergeCell ref="A20:B20"/>
    <mergeCell ref="C20:F20"/>
    <mergeCell ref="G20:I20"/>
    <mergeCell ref="J20:AC20"/>
    <mergeCell ref="AD20:AH20"/>
    <mergeCell ref="AI20:AN20"/>
    <mergeCell ref="AO20:AU20"/>
    <mergeCell ref="AV20:BC20"/>
    <mergeCell ref="BD20:BJ20"/>
    <mergeCell ref="BK20:BP20"/>
    <mergeCell ref="A21:I21"/>
    <mergeCell ref="J21:AC21"/>
    <mergeCell ref="AD21:AH21"/>
    <mergeCell ref="AI21:AN21"/>
    <mergeCell ref="AO21:AU21"/>
    <mergeCell ref="AV21:BC21"/>
    <mergeCell ref="BD21:BJ21"/>
    <mergeCell ref="BK21:BP21"/>
    <mergeCell ref="AO22:AU22"/>
    <mergeCell ref="AV22:BC22"/>
    <mergeCell ref="BD22:BJ22"/>
    <mergeCell ref="BK22:BP22"/>
    <mergeCell ref="A22:I22"/>
    <mergeCell ref="J22:AC22"/>
    <mergeCell ref="AD22:AH22"/>
    <mergeCell ref="AI22:AN22"/>
    <mergeCell ref="AI23:AN23"/>
    <mergeCell ref="AO23:AU23"/>
    <mergeCell ref="AV23:BC23"/>
    <mergeCell ref="BD23:BJ23"/>
    <mergeCell ref="A23:R23"/>
    <mergeCell ref="S23:T23"/>
    <mergeCell ref="U23:AC23"/>
    <mergeCell ref="AD23:AH23"/>
    <mergeCell ref="BK23:BP23"/>
    <mergeCell ref="A28:BP28"/>
    <mergeCell ref="A29:BP29"/>
    <mergeCell ref="A30:L30"/>
    <mergeCell ref="M30:AF30"/>
    <mergeCell ref="AG30:BK30"/>
    <mergeCell ref="BL30:BP32"/>
    <mergeCell ref="A31:L32"/>
    <mergeCell ref="M31:Q32"/>
    <mergeCell ref="R31:V32"/>
    <mergeCell ref="AQ31:AU32"/>
    <mergeCell ref="AV31:AZ32"/>
    <mergeCell ref="BA31:BE32"/>
    <mergeCell ref="BF31:BK32"/>
    <mergeCell ref="W31:AA32"/>
    <mergeCell ref="AB31:AF32"/>
    <mergeCell ref="AG31:AK32"/>
    <mergeCell ref="AL31:AP32"/>
    <mergeCell ref="BF33:BK33"/>
    <mergeCell ref="BL33:BP33"/>
    <mergeCell ref="AB33:AF33"/>
    <mergeCell ref="AG33:AK33"/>
    <mergeCell ref="AL33:AP33"/>
    <mergeCell ref="AQ33:AU33"/>
    <mergeCell ref="A34:L34"/>
    <mergeCell ref="M34:Q34"/>
    <mergeCell ref="R34:V34"/>
    <mergeCell ref="W34:AA34"/>
    <mergeCell ref="AV33:AZ33"/>
    <mergeCell ref="BA33:BE33"/>
    <mergeCell ref="A33:L33"/>
    <mergeCell ref="M33:Q33"/>
    <mergeCell ref="R33:V33"/>
    <mergeCell ref="W33:AA33"/>
    <mergeCell ref="AV34:AZ34"/>
    <mergeCell ref="BA34:BE34"/>
    <mergeCell ref="BF34:BK34"/>
    <mergeCell ref="BL34:BP34"/>
    <mergeCell ref="AB34:AF34"/>
    <mergeCell ref="AG34:AK34"/>
    <mergeCell ref="AL34:AP34"/>
    <mergeCell ref="AQ34:AU34"/>
    <mergeCell ref="BF35:BK35"/>
    <mergeCell ref="BL35:BP35"/>
    <mergeCell ref="AB35:AF35"/>
    <mergeCell ref="AG35:AK35"/>
    <mergeCell ref="AL35:AP35"/>
    <mergeCell ref="AQ35:AU35"/>
    <mergeCell ref="A36:L36"/>
    <mergeCell ref="M36:Q36"/>
    <mergeCell ref="R36:V36"/>
    <mergeCell ref="W36:AA36"/>
    <mergeCell ref="AV35:AZ35"/>
    <mergeCell ref="BA35:BE35"/>
    <mergeCell ref="A35:L35"/>
    <mergeCell ref="M35:Q35"/>
    <mergeCell ref="R35:V35"/>
    <mergeCell ref="W35:AA35"/>
    <mergeCell ref="AV36:AZ36"/>
    <mergeCell ref="BA36:BE36"/>
    <mergeCell ref="BF36:BK36"/>
    <mergeCell ref="BL36:BP36"/>
    <mergeCell ref="AB36:AF36"/>
    <mergeCell ref="AG36:AK36"/>
    <mergeCell ref="AL36:AP36"/>
    <mergeCell ref="AQ36:AU36"/>
    <mergeCell ref="BF37:BK37"/>
    <mergeCell ref="BL37:BP37"/>
    <mergeCell ref="AB37:AF37"/>
    <mergeCell ref="AG37:AK37"/>
    <mergeCell ref="AL37:AP37"/>
    <mergeCell ref="AQ37:AU37"/>
    <mergeCell ref="A38:L38"/>
    <mergeCell ref="M38:Q38"/>
    <mergeCell ref="R38:V38"/>
    <mergeCell ref="W38:AA38"/>
    <mergeCell ref="AV37:AZ37"/>
    <mergeCell ref="BA37:BE37"/>
    <mergeCell ref="A37:L37"/>
    <mergeCell ref="M37:Q37"/>
    <mergeCell ref="R37:V37"/>
    <mergeCell ref="W37:AA37"/>
    <mergeCell ref="AV38:AZ38"/>
    <mergeCell ref="BA38:BE38"/>
    <mergeCell ref="BF38:BK38"/>
    <mergeCell ref="BL38:BP38"/>
    <mergeCell ref="AB38:AF38"/>
    <mergeCell ref="AG38:AK38"/>
    <mergeCell ref="AL38:AP38"/>
    <mergeCell ref="AQ38:AU38"/>
    <mergeCell ref="BF39:BK39"/>
    <mergeCell ref="BL39:BP39"/>
    <mergeCell ref="AB39:AF39"/>
    <mergeCell ref="AG39:AK39"/>
    <mergeCell ref="AL39:AP39"/>
    <mergeCell ref="AQ39:AU39"/>
    <mergeCell ref="AV39:AZ39"/>
    <mergeCell ref="BA39:BE39"/>
    <mergeCell ref="A39:L39"/>
    <mergeCell ref="M39:Q39"/>
    <mergeCell ref="R39:V39"/>
    <mergeCell ref="W39:AA39"/>
    <mergeCell ref="BF40:BK40"/>
    <mergeCell ref="BL40:BP40"/>
    <mergeCell ref="AB40:AF40"/>
    <mergeCell ref="AG40:AK40"/>
    <mergeCell ref="AL40:AP40"/>
    <mergeCell ref="AQ40:AU40"/>
    <mergeCell ref="A41:L41"/>
    <mergeCell ref="M41:Q41"/>
    <mergeCell ref="R41:V41"/>
    <mergeCell ref="W41:AA41"/>
    <mergeCell ref="AV40:AZ40"/>
    <mergeCell ref="BA40:BE40"/>
    <mergeCell ref="A40:L40"/>
    <mergeCell ref="M40:Q40"/>
    <mergeCell ref="R40:V40"/>
    <mergeCell ref="W40:AA40"/>
    <mergeCell ref="AV41:AZ41"/>
    <mergeCell ref="BA41:BE41"/>
    <mergeCell ref="BF41:BK41"/>
    <mergeCell ref="BL41:BP41"/>
    <mergeCell ref="AB41:AF41"/>
    <mergeCell ref="AG41:AK41"/>
    <mergeCell ref="AL41:AP41"/>
    <mergeCell ref="AQ41:AU41"/>
    <mergeCell ref="BF42:BK42"/>
    <mergeCell ref="BL42:BP42"/>
    <mergeCell ref="AB42:AF42"/>
    <mergeCell ref="AG42:AK42"/>
    <mergeCell ref="AL42:AP42"/>
    <mergeCell ref="AQ42:AU42"/>
    <mergeCell ref="A43:L43"/>
    <mergeCell ref="M43:Q43"/>
    <mergeCell ref="R43:V43"/>
    <mergeCell ref="W43:AA43"/>
    <mergeCell ref="AV42:AZ42"/>
    <mergeCell ref="BA42:BE42"/>
    <mergeCell ref="A42:L42"/>
    <mergeCell ref="M42:Q42"/>
    <mergeCell ref="R42:V42"/>
    <mergeCell ref="W42:AA42"/>
    <mergeCell ref="AV43:AZ43"/>
    <mergeCell ref="BA43:BE43"/>
    <mergeCell ref="BF43:BK43"/>
    <mergeCell ref="BL43:BP43"/>
    <mergeCell ref="AB43:AF43"/>
    <mergeCell ref="AG43:AK43"/>
    <mergeCell ref="AL43:AP43"/>
    <mergeCell ref="AQ43:AU43"/>
    <mergeCell ref="BF44:BK44"/>
    <mergeCell ref="BL44:BP44"/>
    <mergeCell ref="AB44:AF44"/>
    <mergeCell ref="AG44:AK44"/>
    <mergeCell ref="AL44:AP44"/>
    <mergeCell ref="AQ44:AU44"/>
    <mergeCell ref="A45:L45"/>
    <mergeCell ref="M45:Q45"/>
    <mergeCell ref="R45:V45"/>
    <mergeCell ref="W45:AA45"/>
    <mergeCell ref="AV44:AZ44"/>
    <mergeCell ref="BA44:BE44"/>
    <mergeCell ref="A44:L44"/>
    <mergeCell ref="M44:Q44"/>
    <mergeCell ref="R44:V44"/>
    <mergeCell ref="W44:AA44"/>
    <mergeCell ref="AV45:AZ45"/>
    <mergeCell ref="BA45:BE45"/>
    <mergeCell ref="BF45:BK45"/>
    <mergeCell ref="BL45:BP45"/>
    <mergeCell ref="AB45:AF45"/>
    <mergeCell ref="AG45:AK45"/>
    <mergeCell ref="AL45:AP45"/>
    <mergeCell ref="AQ45:AU45"/>
    <mergeCell ref="BF46:BK46"/>
    <mergeCell ref="BL46:BP46"/>
    <mergeCell ref="AB46:AF46"/>
    <mergeCell ref="AG46:AK46"/>
    <mergeCell ref="AL46:AP46"/>
    <mergeCell ref="AQ46:AU46"/>
    <mergeCell ref="A47:L47"/>
    <mergeCell ref="M47:Q47"/>
    <mergeCell ref="R47:V47"/>
    <mergeCell ref="W47:AA47"/>
    <mergeCell ref="AV46:AZ46"/>
    <mergeCell ref="BA46:BE46"/>
    <mergeCell ref="A46:L46"/>
    <mergeCell ref="M46:Q46"/>
    <mergeCell ref="R46:V46"/>
    <mergeCell ref="W46:AA46"/>
    <mergeCell ref="AV47:AZ47"/>
    <mergeCell ref="BA47:BE47"/>
    <mergeCell ref="BF47:BK47"/>
    <mergeCell ref="BL47:BP47"/>
    <mergeCell ref="AB47:AF47"/>
    <mergeCell ref="AG47:AK47"/>
    <mergeCell ref="AL47:AP47"/>
    <mergeCell ref="AQ47:AU47"/>
    <mergeCell ref="BF48:BK48"/>
    <mergeCell ref="BL48:BP48"/>
    <mergeCell ref="AB48:AF48"/>
    <mergeCell ref="AG48:AK48"/>
    <mergeCell ref="AL48:AP48"/>
    <mergeCell ref="AQ48:AU48"/>
    <mergeCell ref="A49:L49"/>
    <mergeCell ref="M49:Q49"/>
    <mergeCell ref="R49:V49"/>
    <mergeCell ref="W49:AA49"/>
    <mergeCell ref="AV48:AZ48"/>
    <mergeCell ref="BA48:BE48"/>
    <mergeCell ref="A48:L48"/>
    <mergeCell ref="M48:Q48"/>
    <mergeCell ref="R48:V48"/>
    <mergeCell ref="W48:AA48"/>
    <mergeCell ref="AV49:AZ49"/>
    <mergeCell ref="BA49:BE49"/>
    <mergeCell ref="BF49:BK49"/>
    <mergeCell ref="BL49:BP49"/>
    <mergeCell ref="AB49:AF49"/>
    <mergeCell ref="AG49:AK49"/>
    <mergeCell ref="AL49:AP49"/>
    <mergeCell ref="AQ49:AU49"/>
    <mergeCell ref="AG50:AK50"/>
    <mergeCell ref="AL50:AP50"/>
    <mergeCell ref="AQ50:AU50"/>
    <mergeCell ref="A50:L50"/>
    <mergeCell ref="M50:Q50"/>
    <mergeCell ref="R50:V50"/>
    <mergeCell ref="W50:AA50"/>
    <mergeCell ref="A51:E51"/>
    <mergeCell ref="F51:BP51"/>
    <mergeCell ref="A52:BP52"/>
    <mergeCell ref="J10:AC10"/>
    <mergeCell ref="J11:AC11"/>
    <mergeCell ref="AV50:AZ50"/>
    <mergeCell ref="BA50:BE50"/>
    <mergeCell ref="BF50:BK50"/>
    <mergeCell ref="BL50:BP50"/>
    <mergeCell ref="AB50:AF5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20"/>
  <sheetViews>
    <sheetView showGridLines="0" zoomScalePageLayoutView="0" workbookViewId="0" topLeftCell="A1">
      <selection activeCell="AK28" sqref="AK28"/>
    </sheetView>
  </sheetViews>
  <sheetFormatPr defaultColWidth="1.875" defaultRowHeight="12.75"/>
  <cols>
    <col min="1" max="40" width="1.875" style="7" customWidth="1"/>
    <col min="41" max="41" width="2.625" style="7" customWidth="1"/>
    <col min="42" max="67" width="1.875" style="7" customWidth="1"/>
    <col min="68" max="68" width="3.00390625" style="7" customWidth="1"/>
    <col min="69" max="16384" width="1.875" style="7" customWidth="1"/>
  </cols>
  <sheetData>
    <row r="1" spans="1:69" ht="15" customHeight="1">
      <c r="A1" s="171" t="s">
        <v>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8"/>
    </row>
    <row r="2" spans="1:69" ht="12.75" customHeight="1">
      <c r="A2" s="172" t="s">
        <v>116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8"/>
    </row>
    <row r="3" spans="1:69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9"/>
    </row>
    <row r="4" spans="1:69" ht="12.75" customHeight="1">
      <c r="A4" s="174" t="s">
        <v>97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0"/>
    </row>
    <row r="5" spans="1:69" ht="12.75" customHeight="1">
      <c r="A5" s="175" t="s">
        <v>272</v>
      </c>
      <c r="B5" s="175"/>
      <c r="C5" s="175"/>
      <c r="D5" s="175"/>
      <c r="E5" s="175"/>
      <c r="F5" s="175"/>
      <c r="G5" s="21" t="s">
        <v>0</v>
      </c>
      <c r="H5" s="174" t="s">
        <v>95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0"/>
    </row>
    <row r="6" spans="1:69" ht="12.75" customHeight="1">
      <c r="A6" s="176" t="s">
        <v>98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1"/>
    </row>
    <row r="7" spans="1:68" ht="32.25" customHeight="1">
      <c r="A7" s="135" t="s">
        <v>42</v>
      </c>
      <c r="B7" s="135"/>
      <c r="C7" s="135" t="s">
        <v>99</v>
      </c>
      <c r="D7" s="135"/>
      <c r="E7" s="135"/>
      <c r="F7" s="135"/>
      <c r="G7" s="135"/>
      <c r="H7" s="135"/>
      <c r="I7" s="135"/>
      <c r="J7" s="135"/>
      <c r="K7" s="135"/>
      <c r="L7" s="135" t="s">
        <v>103</v>
      </c>
      <c r="M7" s="135"/>
      <c r="N7" s="135"/>
      <c r="O7" s="135"/>
      <c r="P7" s="135"/>
      <c r="Q7" s="135" t="s">
        <v>104</v>
      </c>
      <c r="R7" s="135"/>
      <c r="S7" s="135"/>
      <c r="T7" s="135"/>
      <c r="U7" s="135"/>
      <c r="V7" s="135" t="s">
        <v>105</v>
      </c>
      <c r="W7" s="135"/>
      <c r="X7" s="135"/>
      <c r="Y7" s="135"/>
      <c r="Z7" s="147" t="s">
        <v>106</v>
      </c>
      <c r="AA7" s="147"/>
      <c r="AB7" s="147"/>
      <c r="AC7" s="147"/>
      <c r="AD7" s="147" t="s">
        <v>107</v>
      </c>
      <c r="AE7" s="147"/>
      <c r="AF7" s="147"/>
      <c r="AG7" s="147"/>
      <c r="AH7" s="147" t="s">
        <v>108</v>
      </c>
      <c r="AI7" s="147"/>
      <c r="AJ7" s="147"/>
      <c r="AK7" s="147"/>
      <c r="AL7" s="147" t="s">
        <v>109</v>
      </c>
      <c r="AM7" s="147"/>
      <c r="AN7" s="147"/>
      <c r="AO7" s="147"/>
      <c r="AP7" s="147" t="s">
        <v>110</v>
      </c>
      <c r="AQ7" s="147"/>
      <c r="AR7" s="147"/>
      <c r="AS7" s="147"/>
      <c r="AT7" s="147" t="s">
        <v>176</v>
      </c>
      <c r="AU7" s="147"/>
      <c r="AV7" s="147"/>
      <c r="AW7" s="147"/>
      <c r="AX7" s="147"/>
      <c r="AY7" s="135" t="s">
        <v>100</v>
      </c>
      <c r="AZ7" s="135"/>
      <c r="BA7" s="135"/>
      <c r="BB7" s="135"/>
      <c r="BC7" s="135"/>
      <c r="BD7" s="135"/>
      <c r="BE7" s="135"/>
      <c r="BF7" s="135"/>
      <c r="BG7" s="135"/>
      <c r="BH7" s="147" t="s">
        <v>111</v>
      </c>
      <c r="BI7" s="147"/>
      <c r="BJ7" s="147"/>
      <c r="BK7" s="147"/>
      <c r="BL7" s="147"/>
      <c r="BM7" s="135" t="s">
        <v>112</v>
      </c>
      <c r="BN7" s="135"/>
      <c r="BO7" s="135"/>
      <c r="BP7" s="135"/>
    </row>
    <row r="8" spans="1:68" ht="7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35" t="s">
        <v>101</v>
      </c>
      <c r="AZ8" s="135"/>
      <c r="BA8" s="135"/>
      <c r="BB8" s="135"/>
      <c r="BC8" s="135"/>
      <c r="BD8" s="135" t="s">
        <v>102</v>
      </c>
      <c r="BE8" s="135"/>
      <c r="BF8" s="135"/>
      <c r="BG8" s="135"/>
      <c r="BH8" s="147"/>
      <c r="BI8" s="147"/>
      <c r="BJ8" s="147"/>
      <c r="BK8" s="147"/>
      <c r="BL8" s="147"/>
      <c r="BM8" s="135"/>
      <c r="BN8" s="135"/>
      <c r="BO8" s="135"/>
      <c r="BP8" s="135"/>
    </row>
    <row r="9" spans="1:68" ht="11.25">
      <c r="A9" s="135" t="s">
        <v>0</v>
      </c>
      <c r="B9" s="135"/>
      <c r="C9" s="135" t="s">
        <v>1</v>
      </c>
      <c r="D9" s="135"/>
      <c r="E9" s="135"/>
      <c r="F9" s="135"/>
      <c r="G9" s="135"/>
      <c r="H9" s="135"/>
      <c r="I9" s="135"/>
      <c r="J9" s="135"/>
      <c r="K9" s="135"/>
      <c r="L9" s="135" t="s">
        <v>2</v>
      </c>
      <c r="M9" s="135"/>
      <c r="N9" s="135"/>
      <c r="O9" s="135"/>
      <c r="P9" s="135"/>
      <c r="Q9" s="135" t="s">
        <v>7</v>
      </c>
      <c r="R9" s="135"/>
      <c r="S9" s="135"/>
      <c r="T9" s="135"/>
      <c r="U9" s="135"/>
      <c r="V9" s="135" t="s">
        <v>8</v>
      </c>
      <c r="W9" s="135"/>
      <c r="X9" s="135"/>
      <c r="Y9" s="135"/>
      <c r="Z9" s="135" t="s">
        <v>9</v>
      </c>
      <c r="AA9" s="135"/>
      <c r="AB9" s="135"/>
      <c r="AC9" s="135"/>
      <c r="AD9" s="135" t="s">
        <v>10</v>
      </c>
      <c r="AE9" s="135"/>
      <c r="AF9" s="135"/>
      <c r="AG9" s="135"/>
      <c r="AH9" s="135" t="s">
        <v>11</v>
      </c>
      <c r="AI9" s="135"/>
      <c r="AJ9" s="135"/>
      <c r="AK9" s="135"/>
      <c r="AL9" s="135" t="s">
        <v>12</v>
      </c>
      <c r="AM9" s="135"/>
      <c r="AN9" s="135"/>
      <c r="AO9" s="135"/>
      <c r="AP9" s="135" t="s">
        <v>13</v>
      </c>
      <c r="AQ9" s="135"/>
      <c r="AR9" s="135"/>
      <c r="AS9" s="135"/>
      <c r="AT9" s="135" t="s">
        <v>14</v>
      </c>
      <c r="AU9" s="135"/>
      <c r="AV9" s="135"/>
      <c r="AW9" s="135"/>
      <c r="AX9" s="135"/>
      <c r="AY9" s="135" t="s">
        <v>15</v>
      </c>
      <c r="AZ9" s="135"/>
      <c r="BA9" s="135"/>
      <c r="BB9" s="135"/>
      <c r="BC9" s="135"/>
      <c r="BD9" s="135" t="s">
        <v>16</v>
      </c>
      <c r="BE9" s="135"/>
      <c r="BF9" s="135"/>
      <c r="BG9" s="135"/>
      <c r="BH9" s="135" t="s">
        <v>17</v>
      </c>
      <c r="BI9" s="135"/>
      <c r="BJ9" s="135"/>
      <c r="BK9" s="135"/>
      <c r="BL9" s="135"/>
      <c r="BM9" s="135" t="s">
        <v>35</v>
      </c>
      <c r="BN9" s="135"/>
      <c r="BO9" s="135"/>
      <c r="BP9" s="135"/>
    </row>
    <row r="10" spans="1:68" s="22" customFormat="1" ht="43.5" customHeight="1">
      <c r="A10" s="151" t="s">
        <v>0</v>
      </c>
      <c r="B10" s="151"/>
      <c r="C10" s="149" t="s">
        <v>273</v>
      </c>
      <c r="D10" s="149"/>
      <c r="E10" s="149"/>
      <c r="F10" s="149"/>
      <c r="G10" s="149"/>
      <c r="H10" s="149"/>
      <c r="I10" s="149"/>
      <c r="J10" s="149"/>
      <c r="K10" s="149"/>
      <c r="L10" s="112" t="s">
        <v>274</v>
      </c>
      <c r="M10" s="112"/>
      <c r="N10" s="112"/>
      <c r="O10" s="112"/>
      <c r="P10" s="112"/>
      <c r="Q10" s="112" t="s">
        <v>275</v>
      </c>
      <c r="R10" s="112"/>
      <c r="S10" s="112"/>
      <c r="T10" s="112"/>
      <c r="U10" s="112"/>
      <c r="V10" s="112" t="s">
        <v>276</v>
      </c>
      <c r="W10" s="112"/>
      <c r="X10" s="112"/>
      <c r="Y10" s="112"/>
      <c r="Z10" s="111">
        <v>42000</v>
      </c>
      <c r="AA10" s="111"/>
      <c r="AB10" s="111"/>
      <c r="AC10" s="111"/>
      <c r="AD10" s="111">
        <v>25</v>
      </c>
      <c r="AE10" s="111"/>
      <c r="AF10" s="111"/>
      <c r="AG10" s="111"/>
      <c r="AH10" s="168">
        <f>1/AD10*100</f>
        <v>4</v>
      </c>
      <c r="AI10" s="168"/>
      <c r="AJ10" s="168"/>
      <c r="AK10" s="168"/>
      <c r="AL10" s="111">
        <f>AH10*Z10/100</f>
        <v>1680</v>
      </c>
      <c r="AM10" s="111"/>
      <c r="AN10" s="111"/>
      <c r="AO10" s="111"/>
      <c r="AP10" s="111">
        <v>1</v>
      </c>
      <c r="AQ10" s="111"/>
      <c r="AR10" s="111"/>
      <c r="AS10" s="111"/>
      <c r="AT10" s="111">
        <f>AL10*AP10</f>
        <v>1680</v>
      </c>
      <c r="AU10" s="111"/>
      <c r="AV10" s="111"/>
      <c r="AW10" s="111"/>
      <c r="AX10" s="111"/>
      <c r="AY10" s="111"/>
      <c r="AZ10" s="111"/>
      <c r="BA10" s="111"/>
      <c r="BB10" s="111"/>
      <c r="BC10" s="111"/>
      <c r="BD10" s="112"/>
      <c r="BE10" s="112"/>
      <c r="BF10" s="112"/>
      <c r="BG10" s="112"/>
      <c r="BH10" s="111">
        <f>Z10-AT10</f>
        <v>40320</v>
      </c>
      <c r="BI10" s="111"/>
      <c r="BJ10" s="111"/>
      <c r="BK10" s="111"/>
      <c r="BL10" s="111"/>
      <c r="BM10" s="112"/>
      <c r="BN10" s="112"/>
      <c r="BO10" s="112"/>
      <c r="BP10" s="112"/>
    </row>
    <row r="11" spans="1:68" ht="11.25" customHeight="1">
      <c r="A11" s="135"/>
      <c r="B11" s="135"/>
      <c r="C11" s="148"/>
      <c r="D11" s="148"/>
      <c r="E11" s="148"/>
      <c r="F11" s="148"/>
      <c r="G11" s="148"/>
      <c r="H11" s="148"/>
      <c r="I11" s="148"/>
      <c r="J11" s="148"/>
      <c r="K11" s="148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47"/>
      <c r="AA11" s="147"/>
      <c r="AB11" s="147"/>
      <c r="AC11" s="147"/>
      <c r="AD11" s="147"/>
      <c r="AE11" s="147"/>
      <c r="AF11" s="147"/>
      <c r="AG11" s="147"/>
      <c r="AH11" s="170" t="e">
        <f aca="true" t="shared" si="0" ref="AH11:AH16">1/AD11*100</f>
        <v>#DIV/0!</v>
      </c>
      <c r="AI11" s="170"/>
      <c r="AJ11" s="170"/>
      <c r="AK11" s="170"/>
      <c r="AL11" s="147" t="e">
        <f aca="true" t="shared" si="1" ref="AL11:AL16">AH11*Z11</f>
        <v>#DIV/0!</v>
      </c>
      <c r="AM11" s="147"/>
      <c r="AN11" s="147"/>
      <c r="AO11" s="147"/>
      <c r="AP11" s="147"/>
      <c r="AQ11" s="147"/>
      <c r="AR11" s="147"/>
      <c r="AS11" s="147"/>
      <c r="AT11" s="147" t="e">
        <f aca="true" t="shared" si="2" ref="AT11:AT16">AL11*AP11</f>
        <v>#DIV/0!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35"/>
      <c r="BE11" s="135"/>
      <c r="BF11" s="135"/>
      <c r="BG11" s="135"/>
      <c r="BH11" s="147"/>
      <c r="BI11" s="147"/>
      <c r="BJ11" s="147"/>
      <c r="BK11" s="147"/>
      <c r="BL11" s="147"/>
      <c r="BM11" s="135"/>
      <c r="BN11" s="135"/>
      <c r="BO11" s="135"/>
      <c r="BP11" s="135"/>
    </row>
    <row r="12" spans="1:68" ht="11.25">
      <c r="A12" s="135"/>
      <c r="B12" s="135"/>
      <c r="C12" s="148"/>
      <c r="D12" s="148"/>
      <c r="E12" s="148"/>
      <c r="F12" s="148"/>
      <c r="G12" s="148"/>
      <c r="H12" s="148"/>
      <c r="I12" s="148"/>
      <c r="J12" s="148"/>
      <c r="K12" s="148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47"/>
      <c r="AA12" s="147"/>
      <c r="AB12" s="147"/>
      <c r="AC12" s="147"/>
      <c r="AD12" s="147"/>
      <c r="AE12" s="147"/>
      <c r="AF12" s="147"/>
      <c r="AG12" s="147"/>
      <c r="AH12" s="170" t="e">
        <f t="shared" si="0"/>
        <v>#DIV/0!</v>
      </c>
      <c r="AI12" s="170"/>
      <c r="AJ12" s="170"/>
      <c r="AK12" s="170"/>
      <c r="AL12" s="147" t="e">
        <f t="shared" si="1"/>
        <v>#DIV/0!</v>
      </c>
      <c r="AM12" s="147"/>
      <c r="AN12" s="147"/>
      <c r="AO12" s="147"/>
      <c r="AP12" s="147"/>
      <c r="AQ12" s="147"/>
      <c r="AR12" s="147"/>
      <c r="AS12" s="147"/>
      <c r="AT12" s="147" t="e">
        <f t="shared" si="2"/>
        <v>#DIV/0!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35"/>
      <c r="BE12" s="135"/>
      <c r="BF12" s="135"/>
      <c r="BG12" s="135"/>
      <c r="BH12" s="147"/>
      <c r="BI12" s="147"/>
      <c r="BJ12" s="147"/>
      <c r="BK12" s="147"/>
      <c r="BL12" s="147"/>
      <c r="BM12" s="135"/>
      <c r="BN12" s="135"/>
      <c r="BO12" s="135"/>
      <c r="BP12" s="135"/>
    </row>
    <row r="13" spans="1:68" ht="11.25">
      <c r="A13" s="135"/>
      <c r="B13" s="135"/>
      <c r="C13" s="148"/>
      <c r="D13" s="148"/>
      <c r="E13" s="148"/>
      <c r="F13" s="148"/>
      <c r="G13" s="148"/>
      <c r="H13" s="148"/>
      <c r="I13" s="148"/>
      <c r="J13" s="148"/>
      <c r="K13" s="148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47"/>
      <c r="AA13" s="147"/>
      <c r="AB13" s="147"/>
      <c r="AC13" s="147"/>
      <c r="AD13" s="147"/>
      <c r="AE13" s="147"/>
      <c r="AF13" s="147"/>
      <c r="AG13" s="147"/>
      <c r="AH13" s="170" t="e">
        <f t="shared" si="0"/>
        <v>#DIV/0!</v>
      </c>
      <c r="AI13" s="170"/>
      <c r="AJ13" s="170"/>
      <c r="AK13" s="170"/>
      <c r="AL13" s="147" t="e">
        <f t="shared" si="1"/>
        <v>#DIV/0!</v>
      </c>
      <c r="AM13" s="147"/>
      <c r="AN13" s="147"/>
      <c r="AO13" s="147"/>
      <c r="AP13" s="147"/>
      <c r="AQ13" s="147"/>
      <c r="AR13" s="147"/>
      <c r="AS13" s="147"/>
      <c r="AT13" s="147" t="e">
        <f t="shared" si="2"/>
        <v>#DIV/0!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35"/>
      <c r="BE13" s="135"/>
      <c r="BF13" s="135"/>
      <c r="BG13" s="135"/>
      <c r="BH13" s="147"/>
      <c r="BI13" s="147"/>
      <c r="BJ13" s="147"/>
      <c r="BK13" s="147"/>
      <c r="BL13" s="147"/>
      <c r="BM13" s="135"/>
      <c r="BN13" s="135"/>
      <c r="BO13" s="135"/>
      <c r="BP13" s="135"/>
    </row>
    <row r="14" spans="1:68" ht="11.25">
      <c r="A14" s="135"/>
      <c r="B14" s="135"/>
      <c r="C14" s="148"/>
      <c r="D14" s="148"/>
      <c r="E14" s="148"/>
      <c r="F14" s="148"/>
      <c r="G14" s="148"/>
      <c r="H14" s="148"/>
      <c r="I14" s="148"/>
      <c r="J14" s="148"/>
      <c r="K14" s="148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47"/>
      <c r="AA14" s="147"/>
      <c r="AB14" s="147"/>
      <c r="AC14" s="147"/>
      <c r="AD14" s="147"/>
      <c r="AE14" s="147"/>
      <c r="AF14" s="147"/>
      <c r="AG14" s="147"/>
      <c r="AH14" s="170" t="e">
        <f t="shared" si="0"/>
        <v>#DIV/0!</v>
      </c>
      <c r="AI14" s="170"/>
      <c r="AJ14" s="170"/>
      <c r="AK14" s="170"/>
      <c r="AL14" s="147" t="e">
        <f t="shared" si="1"/>
        <v>#DIV/0!</v>
      </c>
      <c r="AM14" s="147"/>
      <c r="AN14" s="147"/>
      <c r="AO14" s="147"/>
      <c r="AP14" s="147"/>
      <c r="AQ14" s="147"/>
      <c r="AR14" s="147"/>
      <c r="AS14" s="147"/>
      <c r="AT14" s="147" t="e">
        <f t="shared" si="2"/>
        <v>#DIV/0!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35"/>
      <c r="BE14" s="135"/>
      <c r="BF14" s="135"/>
      <c r="BG14" s="135"/>
      <c r="BH14" s="147"/>
      <c r="BI14" s="147"/>
      <c r="BJ14" s="147"/>
      <c r="BK14" s="147"/>
      <c r="BL14" s="147"/>
      <c r="BM14" s="135"/>
      <c r="BN14" s="135"/>
      <c r="BO14" s="135"/>
      <c r="BP14" s="135"/>
    </row>
    <row r="15" spans="1:68" ht="11.25">
      <c r="A15" s="135"/>
      <c r="B15" s="135"/>
      <c r="C15" s="148"/>
      <c r="D15" s="148"/>
      <c r="E15" s="148"/>
      <c r="F15" s="148"/>
      <c r="G15" s="148"/>
      <c r="H15" s="148"/>
      <c r="I15" s="148"/>
      <c r="J15" s="148"/>
      <c r="K15" s="148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47"/>
      <c r="AA15" s="147"/>
      <c r="AB15" s="147"/>
      <c r="AC15" s="147"/>
      <c r="AD15" s="147"/>
      <c r="AE15" s="147"/>
      <c r="AF15" s="147"/>
      <c r="AG15" s="147"/>
      <c r="AH15" s="170" t="e">
        <f t="shared" si="0"/>
        <v>#DIV/0!</v>
      </c>
      <c r="AI15" s="170"/>
      <c r="AJ15" s="170"/>
      <c r="AK15" s="170"/>
      <c r="AL15" s="147" t="e">
        <f t="shared" si="1"/>
        <v>#DIV/0!</v>
      </c>
      <c r="AM15" s="147"/>
      <c r="AN15" s="147"/>
      <c r="AO15" s="147"/>
      <c r="AP15" s="147"/>
      <c r="AQ15" s="147"/>
      <c r="AR15" s="147"/>
      <c r="AS15" s="147"/>
      <c r="AT15" s="147" t="e">
        <f t="shared" si="2"/>
        <v>#DIV/0!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35"/>
      <c r="BE15" s="135"/>
      <c r="BF15" s="135"/>
      <c r="BG15" s="135"/>
      <c r="BH15" s="147"/>
      <c r="BI15" s="147"/>
      <c r="BJ15" s="147"/>
      <c r="BK15" s="147"/>
      <c r="BL15" s="147"/>
      <c r="BM15" s="135"/>
      <c r="BN15" s="135"/>
      <c r="BO15" s="135"/>
      <c r="BP15" s="135"/>
    </row>
    <row r="16" spans="1:68" ht="11.25">
      <c r="A16" s="135"/>
      <c r="B16" s="135"/>
      <c r="C16" s="148"/>
      <c r="D16" s="148"/>
      <c r="E16" s="148"/>
      <c r="F16" s="148"/>
      <c r="G16" s="148"/>
      <c r="H16" s="148"/>
      <c r="I16" s="148"/>
      <c r="J16" s="148"/>
      <c r="K16" s="148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47"/>
      <c r="AA16" s="147"/>
      <c r="AB16" s="147"/>
      <c r="AC16" s="147"/>
      <c r="AD16" s="147"/>
      <c r="AE16" s="147"/>
      <c r="AF16" s="147"/>
      <c r="AG16" s="147"/>
      <c r="AH16" s="170" t="e">
        <f t="shared" si="0"/>
        <v>#DIV/0!</v>
      </c>
      <c r="AI16" s="170"/>
      <c r="AJ16" s="170"/>
      <c r="AK16" s="170"/>
      <c r="AL16" s="147" t="e">
        <f t="shared" si="1"/>
        <v>#DIV/0!</v>
      </c>
      <c r="AM16" s="147"/>
      <c r="AN16" s="147"/>
      <c r="AO16" s="147"/>
      <c r="AP16" s="147"/>
      <c r="AQ16" s="147"/>
      <c r="AR16" s="147"/>
      <c r="AS16" s="147"/>
      <c r="AT16" s="147" t="e">
        <f t="shared" si="2"/>
        <v>#DIV/0!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35"/>
      <c r="BE16" s="135"/>
      <c r="BF16" s="135"/>
      <c r="BG16" s="135"/>
      <c r="BH16" s="147"/>
      <c r="BI16" s="147"/>
      <c r="BJ16" s="147"/>
      <c r="BK16" s="147"/>
      <c r="BL16" s="147"/>
      <c r="BM16" s="135"/>
      <c r="BN16" s="135"/>
      <c r="BO16" s="135"/>
      <c r="BP16" s="135"/>
    </row>
    <row r="17" spans="1:68" s="19" customFormat="1" ht="35.25" customHeight="1">
      <c r="A17" s="151"/>
      <c r="B17" s="151"/>
      <c r="C17" s="132" t="s">
        <v>114</v>
      </c>
      <c r="D17" s="132"/>
      <c r="E17" s="132"/>
      <c r="F17" s="132"/>
      <c r="G17" s="132"/>
      <c r="H17" s="132"/>
      <c r="I17" s="132"/>
      <c r="J17" s="132"/>
      <c r="K17" s="132"/>
      <c r="L17" s="151" t="s">
        <v>32</v>
      </c>
      <c r="M17" s="151"/>
      <c r="N17" s="151"/>
      <c r="O17" s="151"/>
      <c r="P17" s="151"/>
      <c r="Q17" s="151" t="s">
        <v>32</v>
      </c>
      <c r="R17" s="151"/>
      <c r="S17" s="151"/>
      <c r="T17" s="151"/>
      <c r="U17" s="151"/>
      <c r="V17" s="151" t="s">
        <v>32</v>
      </c>
      <c r="W17" s="151"/>
      <c r="X17" s="151"/>
      <c r="Y17" s="151"/>
      <c r="Z17" s="111">
        <f>Z10</f>
        <v>42000</v>
      </c>
      <c r="AA17" s="111"/>
      <c r="AB17" s="111"/>
      <c r="AC17" s="111"/>
      <c r="AD17" s="164" t="s">
        <v>32</v>
      </c>
      <c r="AE17" s="164"/>
      <c r="AF17" s="164"/>
      <c r="AG17" s="164"/>
      <c r="AH17" s="164" t="s">
        <v>32</v>
      </c>
      <c r="AI17" s="164"/>
      <c r="AJ17" s="164"/>
      <c r="AK17" s="164"/>
      <c r="AL17" s="164" t="s">
        <v>32</v>
      </c>
      <c r="AM17" s="164"/>
      <c r="AN17" s="164"/>
      <c r="AO17" s="164"/>
      <c r="AP17" s="164" t="s">
        <v>32</v>
      </c>
      <c r="AQ17" s="164"/>
      <c r="AR17" s="164"/>
      <c r="AS17" s="164"/>
      <c r="AT17" s="164" t="s">
        <v>32</v>
      </c>
      <c r="AU17" s="164"/>
      <c r="AV17" s="164"/>
      <c r="AW17" s="164"/>
      <c r="AX17" s="164"/>
      <c r="AY17" s="164" t="s">
        <v>32</v>
      </c>
      <c r="AZ17" s="164"/>
      <c r="BA17" s="164"/>
      <c r="BB17" s="164"/>
      <c r="BC17" s="164"/>
      <c r="BD17" s="151"/>
      <c r="BE17" s="151"/>
      <c r="BF17" s="151"/>
      <c r="BG17" s="151"/>
      <c r="BH17" s="111">
        <f>BH10</f>
        <v>40320</v>
      </c>
      <c r="BI17" s="111"/>
      <c r="BJ17" s="111"/>
      <c r="BK17" s="111"/>
      <c r="BL17" s="111"/>
      <c r="BM17" s="151" t="s">
        <v>32</v>
      </c>
      <c r="BN17" s="151"/>
      <c r="BO17" s="151"/>
      <c r="BP17" s="151"/>
    </row>
    <row r="18" spans="1:68" ht="11.25">
      <c r="A18" s="169"/>
      <c r="B18" s="169"/>
      <c r="C18" s="169"/>
      <c r="D18" s="169"/>
      <c r="E18" s="16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1.25" customHeight="1">
      <c r="A19" s="41" t="s">
        <v>177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1.25" customHeight="1">
      <c r="A20" s="41" t="s">
        <v>113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</sheetData>
  <sheetProtection/>
  <mergeCells count="162">
    <mergeCell ref="A5:F5"/>
    <mergeCell ref="H5:BP5"/>
    <mergeCell ref="A6:BP6"/>
    <mergeCell ref="A9:B9"/>
    <mergeCell ref="C9:K9"/>
    <mergeCell ref="L9:P9"/>
    <mergeCell ref="Q9:U9"/>
    <mergeCell ref="V9:Y9"/>
    <mergeCell ref="AH7:AK8"/>
    <mergeCell ref="AL7:AO8"/>
    <mergeCell ref="BH17:BL17"/>
    <mergeCell ref="A1:BP1"/>
    <mergeCell ref="A2:BP2"/>
    <mergeCell ref="A3:BP3"/>
    <mergeCell ref="A4:BP4"/>
    <mergeCell ref="A7:B8"/>
    <mergeCell ref="AY8:BC8"/>
    <mergeCell ref="BD8:BG8"/>
    <mergeCell ref="AT7:AX8"/>
    <mergeCell ref="L7:P8"/>
    <mergeCell ref="AP17:AS17"/>
    <mergeCell ref="A20:BP20"/>
    <mergeCell ref="A13:B13"/>
    <mergeCell ref="C13:K13"/>
    <mergeCell ref="L13:P13"/>
    <mergeCell ref="Q13:U13"/>
    <mergeCell ref="V13:Y13"/>
    <mergeCell ref="Z13:AC13"/>
    <mergeCell ref="AD13:AG13"/>
    <mergeCell ref="BD17:BG17"/>
    <mergeCell ref="V17:Y17"/>
    <mergeCell ref="AY17:BC17"/>
    <mergeCell ref="Q7:U8"/>
    <mergeCell ref="V7:Y8"/>
    <mergeCell ref="Z7:AC8"/>
    <mergeCell ref="AD7:AG8"/>
    <mergeCell ref="AP9:AS9"/>
    <mergeCell ref="AT9:AX9"/>
    <mergeCell ref="Z9:AC9"/>
    <mergeCell ref="AD9:AG9"/>
    <mergeCell ref="Q17:U17"/>
    <mergeCell ref="AT17:AX17"/>
    <mergeCell ref="C10:K10"/>
    <mergeCell ref="L10:P10"/>
    <mergeCell ref="Q10:U10"/>
    <mergeCell ref="V10:Y10"/>
    <mergeCell ref="Z10:AC10"/>
    <mergeCell ref="AD10:AG10"/>
    <mergeCell ref="AP11:AS11"/>
    <mergeCell ref="AT11:AX11"/>
    <mergeCell ref="AL12:AO12"/>
    <mergeCell ref="A11:B11"/>
    <mergeCell ref="C11:K11"/>
    <mergeCell ref="L11:P11"/>
    <mergeCell ref="Q11:U11"/>
    <mergeCell ref="AH17:AK17"/>
    <mergeCell ref="AL17:AO17"/>
    <mergeCell ref="A17:B17"/>
    <mergeCell ref="C17:K17"/>
    <mergeCell ref="L17:P17"/>
    <mergeCell ref="Z12:AC12"/>
    <mergeCell ref="Z17:AC17"/>
    <mergeCell ref="AD17:AG17"/>
    <mergeCell ref="V11:Y11"/>
    <mergeCell ref="AD12:AG12"/>
    <mergeCell ref="AL11:AO11"/>
    <mergeCell ref="Z11:AC11"/>
    <mergeCell ref="AD11:AG11"/>
    <mergeCell ref="AH11:AK11"/>
    <mergeCell ref="AH12:AK12"/>
    <mergeCell ref="AT12:AX12"/>
    <mergeCell ref="AY16:BC16"/>
    <mergeCell ref="BD16:BG16"/>
    <mergeCell ref="AP16:AS16"/>
    <mergeCell ref="AT16:AX16"/>
    <mergeCell ref="A12:B12"/>
    <mergeCell ref="C12:K12"/>
    <mergeCell ref="L12:P12"/>
    <mergeCell ref="Q12:U12"/>
    <mergeCell ref="V12:Y12"/>
    <mergeCell ref="BH16:BL16"/>
    <mergeCell ref="BM16:BP16"/>
    <mergeCell ref="AH16:AK16"/>
    <mergeCell ref="AL16:AO16"/>
    <mergeCell ref="BD15:BG15"/>
    <mergeCell ref="Z16:AC16"/>
    <mergeCell ref="AD16:AG16"/>
    <mergeCell ref="AY15:BC15"/>
    <mergeCell ref="BM15:BP15"/>
    <mergeCell ref="AH13:AK13"/>
    <mergeCell ref="AL13:AO13"/>
    <mergeCell ref="AP13:AS13"/>
    <mergeCell ref="AT13:AX13"/>
    <mergeCell ref="AY13:BC13"/>
    <mergeCell ref="BH15:BL15"/>
    <mergeCell ref="AH15:AK15"/>
    <mergeCell ref="AL15:AO15"/>
    <mergeCell ref="AP15:AS15"/>
    <mergeCell ref="AT15:AX15"/>
    <mergeCell ref="A16:B16"/>
    <mergeCell ref="C16:K16"/>
    <mergeCell ref="L16:P16"/>
    <mergeCell ref="Q16:U16"/>
    <mergeCell ref="V16:Y16"/>
    <mergeCell ref="AD15:AG15"/>
    <mergeCell ref="A14:B14"/>
    <mergeCell ref="C14:K14"/>
    <mergeCell ref="L14:P14"/>
    <mergeCell ref="Q14:U14"/>
    <mergeCell ref="BD12:BG12"/>
    <mergeCell ref="BH12:BL12"/>
    <mergeCell ref="BD13:BG13"/>
    <mergeCell ref="BH13:BL13"/>
    <mergeCell ref="BD14:BG14"/>
    <mergeCell ref="AP12:AS12"/>
    <mergeCell ref="BH14:BL14"/>
    <mergeCell ref="AL14:AO14"/>
    <mergeCell ref="AP14:AS14"/>
    <mergeCell ref="AT14:AX14"/>
    <mergeCell ref="AY14:BC14"/>
    <mergeCell ref="AD14:AG14"/>
    <mergeCell ref="AH14:AK14"/>
    <mergeCell ref="AY11:BC11"/>
    <mergeCell ref="BD11:BG11"/>
    <mergeCell ref="BH11:BL11"/>
    <mergeCell ref="BM11:BP11"/>
    <mergeCell ref="AY12:BC12"/>
    <mergeCell ref="BM12:BP12"/>
    <mergeCell ref="BM14:BP14"/>
    <mergeCell ref="BM13:BP13"/>
    <mergeCell ref="A15:B15"/>
    <mergeCell ref="C15:K15"/>
    <mergeCell ref="L15:P15"/>
    <mergeCell ref="Q15:U15"/>
    <mergeCell ref="V15:Y15"/>
    <mergeCell ref="Z15:AC15"/>
    <mergeCell ref="V14:Y14"/>
    <mergeCell ref="Z14:AC14"/>
    <mergeCell ref="BH10:BL10"/>
    <mergeCell ref="BM10:BP10"/>
    <mergeCell ref="AY9:BC9"/>
    <mergeCell ref="BD9:BG9"/>
    <mergeCell ref="BH9:BL9"/>
    <mergeCell ref="BM9:BP9"/>
    <mergeCell ref="AY10:BC10"/>
    <mergeCell ref="BD10:BG10"/>
    <mergeCell ref="A19:BP19"/>
    <mergeCell ref="A18:E18"/>
    <mergeCell ref="F18:BP18"/>
    <mergeCell ref="A10:B10"/>
    <mergeCell ref="BM17:BP17"/>
    <mergeCell ref="C7:K8"/>
    <mergeCell ref="AY7:BG7"/>
    <mergeCell ref="BH7:BL8"/>
    <mergeCell ref="BM7:BP8"/>
    <mergeCell ref="AT10:AX10"/>
    <mergeCell ref="AP7:AS8"/>
    <mergeCell ref="AH10:AK10"/>
    <mergeCell ref="AL10:AO10"/>
    <mergeCell ref="AP10:AS10"/>
    <mergeCell ref="AH9:AK9"/>
    <mergeCell ref="AL9:AO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7"/>
  <sheetViews>
    <sheetView showGridLines="0" zoomScalePageLayoutView="0" workbookViewId="0" topLeftCell="A1">
      <selection activeCell="C9" sqref="C9:X9"/>
    </sheetView>
  </sheetViews>
  <sheetFormatPr defaultColWidth="1.875" defaultRowHeight="12.75"/>
  <cols>
    <col min="1" max="16384" width="1.875" style="7" customWidth="1"/>
  </cols>
  <sheetData>
    <row r="1" spans="1:68" ht="15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</row>
    <row r="2" spans="1:68" ht="12.75">
      <c r="A2" s="172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</row>
    <row r="4" spans="1:68" ht="12.75" customHeight="1">
      <c r="A4" s="184" t="s">
        <v>123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5" t="s">
        <v>278</v>
      </c>
      <c r="AV4" s="185"/>
      <c r="AW4" s="185"/>
      <c r="AX4" s="185"/>
      <c r="AY4" s="185"/>
      <c r="AZ4" s="185"/>
      <c r="BA4" s="185"/>
      <c r="BB4" s="185"/>
      <c r="BC4" s="185"/>
      <c r="BD4" s="184" t="s">
        <v>279</v>
      </c>
      <c r="BE4" s="184"/>
      <c r="BF4" s="21" t="s">
        <v>0</v>
      </c>
      <c r="BG4" s="174" t="s">
        <v>95</v>
      </c>
      <c r="BH4" s="174"/>
      <c r="BI4" s="174"/>
      <c r="BJ4" s="174"/>
      <c r="BK4" s="174"/>
      <c r="BL4" s="174"/>
      <c r="BM4" s="174"/>
      <c r="BN4" s="174"/>
      <c r="BO4" s="174"/>
      <c r="BP4" s="174"/>
    </row>
    <row r="5" spans="1:68" ht="12">
      <c r="A5" s="176" t="s">
        <v>122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</row>
    <row r="6" spans="1:68" ht="20.25" customHeight="1">
      <c r="A6" s="135" t="s">
        <v>42</v>
      </c>
      <c r="B6" s="135"/>
      <c r="C6" s="135" t="s">
        <v>124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 t="s">
        <v>128</v>
      </c>
      <c r="Z6" s="135"/>
      <c r="AA6" s="135"/>
      <c r="AB6" s="135"/>
      <c r="AC6" s="135" t="s">
        <v>125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 t="s">
        <v>126</v>
      </c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 t="s">
        <v>131</v>
      </c>
      <c r="BF6" s="135"/>
      <c r="BG6" s="135"/>
      <c r="BH6" s="135"/>
      <c r="BI6" s="135" t="s">
        <v>132</v>
      </c>
      <c r="BJ6" s="135"/>
      <c r="BK6" s="135"/>
      <c r="BL6" s="135"/>
      <c r="BM6" s="135" t="s">
        <v>133</v>
      </c>
      <c r="BN6" s="135"/>
      <c r="BO6" s="135"/>
      <c r="BP6" s="135"/>
    </row>
    <row r="7" spans="1:68" ht="3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 t="s">
        <v>127</v>
      </c>
      <c r="AD7" s="135"/>
      <c r="AE7" s="135"/>
      <c r="AF7" s="135"/>
      <c r="AG7" s="135" t="s">
        <v>178</v>
      </c>
      <c r="AH7" s="135"/>
      <c r="AI7" s="135"/>
      <c r="AJ7" s="135"/>
      <c r="AK7" s="135"/>
      <c r="AL7" s="135"/>
      <c r="AM7" s="135"/>
      <c r="AN7" s="135"/>
      <c r="AO7" s="135" t="s">
        <v>129</v>
      </c>
      <c r="AP7" s="135"/>
      <c r="AQ7" s="135"/>
      <c r="AR7" s="135"/>
      <c r="AS7" s="135" t="s">
        <v>130</v>
      </c>
      <c r="AT7" s="135"/>
      <c r="AU7" s="135"/>
      <c r="AV7" s="135"/>
      <c r="AW7" s="135"/>
      <c r="AX7" s="135"/>
      <c r="AY7" s="135"/>
      <c r="AZ7" s="135"/>
      <c r="BA7" s="135" t="s">
        <v>129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</row>
    <row r="8" spans="1:68" ht="11.25">
      <c r="A8" s="135" t="s">
        <v>0</v>
      </c>
      <c r="B8" s="135"/>
      <c r="C8" s="135" t="s">
        <v>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 t="s">
        <v>2</v>
      </c>
      <c r="Z8" s="135"/>
      <c r="AA8" s="135"/>
      <c r="AB8" s="135"/>
      <c r="AC8" s="135" t="s">
        <v>7</v>
      </c>
      <c r="AD8" s="135"/>
      <c r="AE8" s="135"/>
      <c r="AF8" s="135"/>
      <c r="AG8" s="135" t="s">
        <v>8</v>
      </c>
      <c r="AH8" s="135"/>
      <c r="AI8" s="135"/>
      <c r="AJ8" s="135"/>
      <c r="AK8" s="135" t="s">
        <v>9</v>
      </c>
      <c r="AL8" s="135"/>
      <c r="AM8" s="135"/>
      <c r="AN8" s="135"/>
      <c r="AO8" s="135" t="s">
        <v>10</v>
      </c>
      <c r="AP8" s="135"/>
      <c r="AQ8" s="135"/>
      <c r="AR8" s="135"/>
      <c r="AS8" s="135" t="s">
        <v>11</v>
      </c>
      <c r="AT8" s="135"/>
      <c r="AU8" s="135"/>
      <c r="AV8" s="135"/>
      <c r="AW8" s="135" t="s">
        <v>12</v>
      </c>
      <c r="AX8" s="135"/>
      <c r="AY8" s="135"/>
      <c r="AZ8" s="135"/>
      <c r="BA8" s="135" t="s">
        <v>13</v>
      </c>
      <c r="BB8" s="135"/>
      <c r="BC8" s="135"/>
      <c r="BD8" s="135"/>
      <c r="BE8" s="135" t="s">
        <v>14</v>
      </c>
      <c r="BF8" s="135"/>
      <c r="BG8" s="135"/>
      <c r="BH8" s="135"/>
      <c r="BI8" s="135" t="s">
        <v>15</v>
      </c>
      <c r="BJ8" s="135"/>
      <c r="BK8" s="135"/>
      <c r="BL8" s="135"/>
      <c r="BM8" s="135" t="s">
        <v>16</v>
      </c>
      <c r="BN8" s="135"/>
      <c r="BO8" s="135"/>
      <c r="BP8" s="135"/>
    </row>
    <row r="9" spans="1:68" ht="56.25" customHeight="1">
      <c r="A9" s="144" t="s">
        <v>0</v>
      </c>
      <c r="B9" s="144"/>
      <c r="C9" s="181" t="s">
        <v>300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12" t="s">
        <v>277</v>
      </c>
      <c r="Z9" s="112"/>
      <c r="AA9" s="112"/>
      <c r="AB9" s="112"/>
      <c r="AC9" s="111">
        <v>20000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>
        <v>20000</v>
      </c>
      <c r="AP9" s="111"/>
      <c r="AQ9" s="111"/>
      <c r="AR9" s="111"/>
      <c r="AS9" s="111">
        <f>19600*0.13</f>
        <v>2548</v>
      </c>
      <c r="AT9" s="111"/>
      <c r="AU9" s="111"/>
      <c r="AV9" s="111"/>
      <c r="AW9" s="111"/>
      <c r="AX9" s="111"/>
      <c r="AY9" s="111"/>
      <c r="AZ9" s="111"/>
      <c r="BA9" s="111">
        <v>2548</v>
      </c>
      <c r="BB9" s="111"/>
      <c r="BC9" s="111"/>
      <c r="BD9" s="111"/>
      <c r="BE9" s="111">
        <f aca="true" t="shared" si="0" ref="BE9:BE16">AO9-BA9</f>
        <v>17452</v>
      </c>
      <c r="BF9" s="111"/>
      <c r="BG9" s="111"/>
      <c r="BH9" s="111"/>
      <c r="BI9" s="112" t="s">
        <v>293</v>
      </c>
      <c r="BJ9" s="112"/>
      <c r="BK9" s="112"/>
      <c r="BL9" s="112"/>
      <c r="BM9" s="112"/>
      <c r="BN9" s="112"/>
      <c r="BO9" s="112"/>
      <c r="BP9" s="112"/>
    </row>
    <row r="10" spans="1:68" ht="11.25">
      <c r="A10" s="141"/>
      <c r="B10" s="141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41"/>
      <c r="Z10" s="141"/>
      <c r="AA10" s="141"/>
      <c r="AB10" s="141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>
        <f t="shared" si="0"/>
        <v>0</v>
      </c>
      <c r="BF10" s="140"/>
      <c r="BG10" s="140"/>
      <c r="BH10" s="140"/>
      <c r="BI10" s="141"/>
      <c r="BJ10" s="141"/>
      <c r="BK10" s="141"/>
      <c r="BL10" s="141"/>
      <c r="BM10" s="141"/>
      <c r="BN10" s="141"/>
      <c r="BO10" s="141"/>
      <c r="BP10" s="141"/>
    </row>
    <row r="11" spans="1:68" ht="11.25">
      <c r="A11" s="141"/>
      <c r="B11" s="141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41"/>
      <c r="Z11" s="141"/>
      <c r="AA11" s="141"/>
      <c r="AB11" s="141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>
        <f t="shared" si="0"/>
        <v>0</v>
      </c>
      <c r="BF11" s="140"/>
      <c r="BG11" s="140"/>
      <c r="BH11" s="140"/>
      <c r="BI11" s="141"/>
      <c r="BJ11" s="141"/>
      <c r="BK11" s="141"/>
      <c r="BL11" s="141"/>
      <c r="BM11" s="141"/>
      <c r="BN11" s="141"/>
      <c r="BO11" s="141"/>
      <c r="BP11" s="141"/>
    </row>
    <row r="12" spans="1:68" ht="11.25">
      <c r="A12" s="141"/>
      <c r="B12" s="14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41"/>
      <c r="Z12" s="141"/>
      <c r="AA12" s="141"/>
      <c r="AB12" s="141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>
        <f t="shared" si="0"/>
        <v>0</v>
      </c>
      <c r="BF12" s="140"/>
      <c r="BG12" s="140"/>
      <c r="BH12" s="140"/>
      <c r="BI12" s="141"/>
      <c r="BJ12" s="141"/>
      <c r="BK12" s="141"/>
      <c r="BL12" s="141"/>
      <c r="BM12" s="141"/>
      <c r="BN12" s="141"/>
      <c r="BO12" s="141"/>
      <c r="BP12" s="141"/>
    </row>
    <row r="13" spans="1:68" ht="11.25">
      <c r="A13" s="141"/>
      <c r="B13" s="14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41"/>
      <c r="Z13" s="141"/>
      <c r="AA13" s="141"/>
      <c r="AB13" s="141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>
        <f t="shared" si="0"/>
        <v>0</v>
      </c>
      <c r="BF13" s="140"/>
      <c r="BG13" s="140"/>
      <c r="BH13" s="140"/>
      <c r="BI13" s="141"/>
      <c r="BJ13" s="141"/>
      <c r="BK13" s="141"/>
      <c r="BL13" s="141"/>
      <c r="BM13" s="141"/>
      <c r="BN13" s="141"/>
      <c r="BO13" s="141"/>
      <c r="BP13" s="141"/>
    </row>
    <row r="14" spans="1:68" ht="11.25">
      <c r="A14" s="141"/>
      <c r="B14" s="141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41"/>
      <c r="Z14" s="141"/>
      <c r="AA14" s="141"/>
      <c r="AB14" s="141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>
        <f t="shared" si="0"/>
        <v>0</v>
      </c>
      <c r="BF14" s="140"/>
      <c r="BG14" s="140"/>
      <c r="BH14" s="140"/>
      <c r="BI14" s="141"/>
      <c r="BJ14" s="141"/>
      <c r="BK14" s="141"/>
      <c r="BL14" s="141"/>
      <c r="BM14" s="141"/>
      <c r="BN14" s="141"/>
      <c r="BO14" s="141"/>
      <c r="BP14" s="141"/>
    </row>
    <row r="15" spans="1:68" ht="11.25">
      <c r="A15" s="141"/>
      <c r="B15" s="141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41"/>
      <c r="Z15" s="141"/>
      <c r="AA15" s="141"/>
      <c r="AB15" s="141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>
        <f t="shared" si="0"/>
        <v>0</v>
      </c>
      <c r="BF15" s="140"/>
      <c r="BG15" s="140"/>
      <c r="BH15" s="140"/>
      <c r="BI15" s="141"/>
      <c r="BJ15" s="141"/>
      <c r="BK15" s="141"/>
      <c r="BL15" s="141"/>
      <c r="BM15" s="141"/>
      <c r="BN15" s="141"/>
      <c r="BO15" s="141"/>
      <c r="BP15" s="141"/>
    </row>
    <row r="16" spans="1:68" s="22" customFormat="1" ht="41.25" customHeight="1">
      <c r="A16" s="177" t="s">
        <v>179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9"/>
      <c r="Y16" s="144" t="s">
        <v>32</v>
      </c>
      <c r="Z16" s="144"/>
      <c r="AA16" s="144"/>
      <c r="AB16" s="144"/>
      <c r="AC16" s="136">
        <v>20000</v>
      </c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>
        <v>20000</v>
      </c>
      <c r="AP16" s="136"/>
      <c r="AQ16" s="136"/>
      <c r="AR16" s="136"/>
      <c r="AS16" s="136">
        <v>2548</v>
      </c>
      <c r="AT16" s="136"/>
      <c r="AU16" s="136"/>
      <c r="AV16" s="136"/>
      <c r="AW16" s="136"/>
      <c r="AX16" s="136"/>
      <c r="AY16" s="136"/>
      <c r="AZ16" s="136"/>
      <c r="BA16" s="136">
        <v>2548</v>
      </c>
      <c r="BB16" s="136"/>
      <c r="BC16" s="136"/>
      <c r="BD16" s="136"/>
      <c r="BE16" s="136">
        <f t="shared" si="0"/>
        <v>17452</v>
      </c>
      <c r="BF16" s="136"/>
      <c r="BG16" s="136"/>
      <c r="BH16" s="136"/>
      <c r="BI16" s="144" t="s">
        <v>32</v>
      </c>
      <c r="BJ16" s="144"/>
      <c r="BK16" s="144"/>
      <c r="BL16" s="144"/>
      <c r="BM16" s="144" t="s">
        <v>32</v>
      </c>
      <c r="BN16" s="144"/>
      <c r="BO16" s="144"/>
      <c r="BP16" s="144"/>
    </row>
    <row r="17" spans="1:68" s="22" customFormat="1" ht="41.25" customHeight="1">
      <c r="A17" s="177" t="s">
        <v>180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9"/>
      <c r="Y17" s="144"/>
      <c r="Z17" s="144"/>
      <c r="AA17" s="144"/>
      <c r="AB17" s="144"/>
      <c r="AC17" s="136">
        <v>20000</v>
      </c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>
        <v>20000</v>
      </c>
      <c r="AP17" s="136"/>
      <c r="AQ17" s="136"/>
      <c r="AR17" s="136"/>
      <c r="AS17" s="136">
        <v>2548</v>
      </c>
      <c r="AT17" s="136"/>
      <c r="AU17" s="136"/>
      <c r="AV17" s="136"/>
      <c r="AW17" s="136"/>
      <c r="AX17" s="136"/>
      <c r="AY17" s="136"/>
      <c r="AZ17" s="136"/>
      <c r="BA17" s="136">
        <v>2548</v>
      </c>
      <c r="BB17" s="136"/>
      <c r="BC17" s="136"/>
      <c r="BD17" s="136"/>
      <c r="BE17" s="136">
        <v>17452</v>
      </c>
      <c r="BF17" s="136"/>
      <c r="BG17" s="136"/>
      <c r="BH17" s="136"/>
      <c r="BI17" s="144" t="s">
        <v>32</v>
      </c>
      <c r="BJ17" s="144"/>
      <c r="BK17" s="144"/>
      <c r="BL17" s="144"/>
      <c r="BM17" s="144" t="s">
        <v>32</v>
      </c>
      <c r="BN17" s="144"/>
      <c r="BO17" s="144"/>
      <c r="BP17" s="144"/>
    </row>
  </sheetData>
  <sheetProtection/>
  <mergeCells count="151">
    <mergeCell ref="A17:X17"/>
    <mergeCell ref="A1:BP1"/>
    <mergeCell ref="A2:BP2"/>
    <mergeCell ref="A3:BP3"/>
    <mergeCell ref="A4:AT4"/>
    <mergeCell ref="AU4:BC4"/>
    <mergeCell ref="BD4:BE4"/>
    <mergeCell ref="BG4:BP4"/>
    <mergeCell ref="BM6:BP7"/>
    <mergeCell ref="AC7:AF7"/>
    <mergeCell ref="AC6:AR6"/>
    <mergeCell ref="A5:BP5"/>
    <mergeCell ref="A8:B8"/>
    <mergeCell ref="AG7:AJ7"/>
    <mergeCell ref="AK7:AN7"/>
    <mergeCell ref="AO7:AR7"/>
    <mergeCell ref="AS8:AV8"/>
    <mergeCell ref="BM8:BP8"/>
    <mergeCell ref="BE9:BH9"/>
    <mergeCell ref="BI9:BL9"/>
    <mergeCell ref="BM9:BP9"/>
    <mergeCell ref="BE8:BH8"/>
    <mergeCell ref="BI8:BL8"/>
    <mergeCell ref="AK10:AN10"/>
    <mergeCell ref="AO10:AR10"/>
    <mergeCell ref="AW9:AZ9"/>
    <mergeCell ref="BA9:BD9"/>
    <mergeCell ref="AW8:AZ8"/>
    <mergeCell ref="BA8:BD8"/>
    <mergeCell ref="AC9:AF9"/>
    <mergeCell ref="AG9:AJ9"/>
    <mergeCell ref="AK9:AN9"/>
    <mergeCell ref="AO9:AR9"/>
    <mergeCell ref="AS9:AV9"/>
    <mergeCell ref="AC8:AF8"/>
    <mergeCell ref="AG8:AJ8"/>
    <mergeCell ref="AK8:AN8"/>
    <mergeCell ref="AO8:AR8"/>
    <mergeCell ref="AO12:AR12"/>
    <mergeCell ref="AS12:AV12"/>
    <mergeCell ref="AC12:AF12"/>
    <mergeCell ref="A9:B9"/>
    <mergeCell ref="BM11:BP11"/>
    <mergeCell ref="BM10:BP10"/>
    <mergeCell ref="A11:B11"/>
    <mergeCell ref="AC11:AF11"/>
    <mergeCell ref="AG11:AJ11"/>
    <mergeCell ref="AK11:AN11"/>
    <mergeCell ref="BM12:BP12"/>
    <mergeCell ref="AW12:AZ12"/>
    <mergeCell ref="BA12:BD12"/>
    <mergeCell ref="BE12:BH12"/>
    <mergeCell ref="BI12:BL12"/>
    <mergeCell ref="BE6:BH7"/>
    <mergeCell ref="BI6:BL7"/>
    <mergeCell ref="AW11:AZ11"/>
    <mergeCell ref="BA11:BD11"/>
    <mergeCell ref="AW10:AZ10"/>
    <mergeCell ref="BE11:BH11"/>
    <mergeCell ref="BI11:BL11"/>
    <mergeCell ref="BA10:BD10"/>
    <mergeCell ref="BE10:BH10"/>
    <mergeCell ref="BI10:BL10"/>
    <mergeCell ref="AS11:AV11"/>
    <mergeCell ref="AS10:AV10"/>
    <mergeCell ref="AS6:BD6"/>
    <mergeCell ref="AW7:AZ7"/>
    <mergeCell ref="AS7:AV7"/>
    <mergeCell ref="BA7:BD7"/>
    <mergeCell ref="C8:X8"/>
    <mergeCell ref="C11:X11"/>
    <mergeCell ref="Y11:AB11"/>
    <mergeCell ref="AO11:AR11"/>
    <mergeCell ref="AC10:AF10"/>
    <mergeCell ref="AG10:AJ10"/>
    <mergeCell ref="C9:X9"/>
    <mergeCell ref="Y9:AB9"/>
    <mergeCell ref="C10:X10"/>
    <mergeCell ref="Y10:AB10"/>
    <mergeCell ref="A6:B7"/>
    <mergeCell ref="Y6:AB7"/>
    <mergeCell ref="C6:X7"/>
    <mergeCell ref="A10:B10"/>
    <mergeCell ref="Y8:AB8"/>
    <mergeCell ref="AS14:AV14"/>
    <mergeCell ref="AS13:AV13"/>
    <mergeCell ref="A13:B13"/>
    <mergeCell ref="C13:X13"/>
    <mergeCell ref="Y13:AB13"/>
    <mergeCell ref="A12:B12"/>
    <mergeCell ref="C12:X12"/>
    <mergeCell ref="Y12:AB12"/>
    <mergeCell ref="AG12:AJ12"/>
    <mergeCell ref="AK12:AN12"/>
    <mergeCell ref="AC13:AF13"/>
    <mergeCell ref="AG13:AJ13"/>
    <mergeCell ref="AK13:AN13"/>
    <mergeCell ref="AO13:AR13"/>
    <mergeCell ref="AK14:AN14"/>
    <mergeCell ref="AO14:AR14"/>
    <mergeCell ref="AW13:AZ13"/>
    <mergeCell ref="BA13:BD13"/>
    <mergeCell ref="BI13:BL13"/>
    <mergeCell ref="BM13:BP13"/>
    <mergeCell ref="BM14:BP14"/>
    <mergeCell ref="BI14:BL14"/>
    <mergeCell ref="BE13:BH13"/>
    <mergeCell ref="AW14:AZ14"/>
    <mergeCell ref="BA14:BD14"/>
    <mergeCell ref="BE14:BH14"/>
    <mergeCell ref="A15:B15"/>
    <mergeCell ref="C15:X15"/>
    <mergeCell ref="Y15:AB15"/>
    <mergeCell ref="AC15:AF15"/>
    <mergeCell ref="AG15:AJ15"/>
    <mergeCell ref="AK15:AN15"/>
    <mergeCell ref="A14:B14"/>
    <mergeCell ref="AS15:AV15"/>
    <mergeCell ref="AW15:AZ15"/>
    <mergeCell ref="A16:X16"/>
    <mergeCell ref="AG16:AJ16"/>
    <mergeCell ref="BA15:BD15"/>
    <mergeCell ref="C14:X14"/>
    <mergeCell ref="Y14:AB14"/>
    <mergeCell ref="AC14:AF14"/>
    <mergeCell ref="AG14:AJ14"/>
    <mergeCell ref="BE15:BH15"/>
    <mergeCell ref="BI15:BL15"/>
    <mergeCell ref="BM15:BP15"/>
    <mergeCell ref="BI16:BL16"/>
    <mergeCell ref="BM16:BP16"/>
    <mergeCell ref="AK16:AN16"/>
    <mergeCell ref="AO16:AR16"/>
    <mergeCell ref="AS16:AV16"/>
    <mergeCell ref="AW16:AZ16"/>
    <mergeCell ref="AO15:AR15"/>
    <mergeCell ref="BA16:BD16"/>
    <mergeCell ref="BE16:BH16"/>
    <mergeCell ref="Y16:AB16"/>
    <mergeCell ref="AC16:AF16"/>
    <mergeCell ref="AO17:AR17"/>
    <mergeCell ref="AS17:AV17"/>
    <mergeCell ref="BM17:BP17"/>
    <mergeCell ref="AW17:AZ17"/>
    <mergeCell ref="BA17:BD17"/>
    <mergeCell ref="BE17:BH17"/>
    <mergeCell ref="BI17:BL17"/>
    <mergeCell ref="Y17:AB17"/>
    <mergeCell ref="AC17:AF17"/>
    <mergeCell ref="AG17:AJ17"/>
    <mergeCell ref="AK17:AN1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29"/>
  <sheetViews>
    <sheetView showGridLines="0" zoomScalePageLayoutView="0" workbookViewId="0" topLeftCell="A1">
      <selection activeCell="BG16" sqref="BG16:BP16"/>
    </sheetView>
  </sheetViews>
  <sheetFormatPr defaultColWidth="1.875" defaultRowHeight="12.75"/>
  <cols>
    <col min="1" max="16384" width="1.875" style="7" customWidth="1"/>
  </cols>
  <sheetData>
    <row r="1" spans="1:68" ht="15">
      <c r="A1" s="171" t="s">
        <v>134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</row>
    <row r="2" spans="1:68" ht="12.75">
      <c r="A2" s="172" t="s">
        <v>135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</row>
    <row r="4" spans="1:68" ht="12.75" customHeight="1">
      <c r="A4" s="175" t="s">
        <v>280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21" t="s">
        <v>0</v>
      </c>
      <c r="AT4" s="174" t="s">
        <v>95</v>
      </c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2"/>
    </row>
    <row r="5" spans="1:68" ht="12">
      <c r="A5" s="176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</row>
    <row r="6" spans="1:68" ht="11.25">
      <c r="A6" s="193" t="s">
        <v>138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5"/>
      <c r="BG6" s="141" t="s">
        <v>139</v>
      </c>
      <c r="BH6" s="141"/>
      <c r="BI6" s="141"/>
      <c r="BJ6" s="141"/>
      <c r="BK6" s="141"/>
      <c r="BL6" s="141"/>
      <c r="BM6" s="141"/>
      <c r="BN6" s="141"/>
      <c r="BO6" s="141"/>
      <c r="BP6" s="141"/>
    </row>
    <row r="7" spans="1:68" ht="11.25">
      <c r="A7" s="193" t="s">
        <v>140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5"/>
      <c r="BG7" s="141"/>
      <c r="BH7" s="141"/>
      <c r="BI7" s="141"/>
      <c r="BJ7" s="141"/>
      <c r="BK7" s="141"/>
      <c r="BL7" s="141"/>
      <c r="BM7" s="141"/>
      <c r="BN7" s="141"/>
      <c r="BO7" s="141"/>
      <c r="BP7" s="141"/>
    </row>
    <row r="8" spans="1:68" ht="23.25" customHeight="1">
      <c r="A8" s="148" t="s">
        <v>141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36">
        <v>1800000</v>
      </c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30" customHeight="1">
      <c r="A9" s="148" t="s">
        <v>142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26.25" customHeight="1">
      <c r="A10" s="148" t="s">
        <v>143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36">
        <f>BG8+BG9</f>
        <v>1800000</v>
      </c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68" ht="13.5">
      <c r="A11" s="190" t="s">
        <v>144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21" customHeight="1">
      <c r="A12" s="148" t="s">
        <v>182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36">
        <v>1350000</v>
      </c>
      <c r="BH12" s="136"/>
      <c r="BI12" s="136"/>
      <c r="BJ12" s="136"/>
      <c r="BK12" s="136"/>
      <c r="BL12" s="136"/>
      <c r="BM12" s="136"/>
      <c r="BN12" s="136"/>
      <c r="BO12" s="136"/>
      <c r="BP12" s="136"/>
    </row>
    <row r="13" spans="1:68" ht="29.25" customHeight="1">
      <c r="A13" s="148" t="s">
        <v>145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36">
        <v>1680</v>
      </c>
      <c r="BH13" s="136"/>
      <c r="BI13" s="136"/>
      <c r="BJ13" s="136"/>
      <c r="BK13" s="136"/>
      <c r="BL13" s="136"/>
      <c r="BM13" s="136"/>
      <c r="BN13" s="136"/>
      <c r="BO13" s="136"/>
      <c r="BP13" s="136"/>
    </row>
    <row r="14" spans="1:68" ht="19.5" customHeight="1">
      <c r="A14" s="148" t="s">
        <v>146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36">
        <v>20000</v>
      </c>
      <c r="BH14" s="136"/>
      <c r="BI14" s="136"/>
      <c r="BJ14" s="136"/>
      <c r="BK14" s="136"/>
      <c r="BL14" s="136"/>
      <c r="BM14" s="136"/>
      <c r="BN14" s="136"/>
      <c r="BO14" s="136"/>
      <c r="BP14" s="136"/>
    </row>
    <row r="15" spans="1:68" ht="24" customHeight="1">
      <c r="A15" s="148" t="s">
        <v>147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36">
        <v>70647</v>
      </c>
      <c r="BH15" s="136"/>
      <c r="BI15" s="136"/>
      <c r="BJ15" s="136"/>
      <c r="BK15" s="136"/>
      <c r="BL15" s="136"/>
      <c r="BM15" s="136"/>
      <c r="BN15" s="136"/>
      <c r="BO15" s="136"/>
      <c r="BP15" s="136"/>
    </row>
    <row r="16" spans="1:68" ht="29.25" customHeight="1">
      <c r="A16" s="148" t="s">
        <v>148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36">
        <f>BG12+BG13+BG14+BG15</f>
        <v>1442327</v>
      </c>
      <c r="BH16" s="136"/>
      <c r="BI16" s="136"/>
      <c r="BJ16" s="136"/>
      <c r="BK16" s="136"/>
      <c r="BL16" s="136"/>
      <c r="BM16" s="136"/>
      <c r="BN16" s="136"/>
      <c r="BO16" s="136"/>
      <c r="BP16" s="136"/>
    </row>
    <row r="17" spans="1:68" ht="31.5" customHeight="1">
      <c r="A17" s="148" t="s">
        <v>181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36">
        <v>30000</v>
      </c>
      <c r="BH17" s="136"/>
      <c r="BI17" s="136"/>
      <c r="BJ17" s="136"/>
      <c r="BK17" s="136"/>
      <c r="BL17" s="136"/>
      <c r="BM17" s="136"/>
      <c r="BN17" s="136"/>
      <c r="BO17" s="136"/>
      <c r="BP17" s="136"/>
    </row>
    <row r="18" spans="1:68" ht="11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1:68" ht="11.25">
      <c r="A19" s="32" t="s">
        <v>149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32" t="s">
        <v>150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1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1.25">
      <c r="A21" s="32" t="s">
        <v>151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1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1.25">
      <c r="A23" s="188" t="s">
        <v>152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1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1.25">
      <c r="A25" s="188" t="s">
        <v>153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1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1.25">
      <c r="A27" s="188" t="s">
        <v>154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1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2.75">
      <c r="A29" s="186" t="s">
        <v>155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</row>
  </sheetData>
  <sheetProtection/>
  <mergeCells count="50">
    <mergeCell ref="A1:BP1"/>
    <mergeCell ref="A2:BP2"/>
    <mergeCell ref="A3:BP3"/>
    <mergeCell ref="A7:BF7"/>
    <mergeCell ref="BG7:BP7"/>
    <mergeCell ref="A5:BP5"/>
    <mergeCell ref="A4:AR4"/>
    <mergeCell ref="AT4:BO4"/>
    <mergeCell ref="A6:BF6"/>
    <mergeCell ref="BG6:BP6"/>
    <mergeCell ref="A10:BF10"/>
    <mergeCell ref="BG10:BP10"/>
    <mergeCell ref="A11:BF11"/>
    <mergeCell ref="BG11:BP11"/>
    <mergeCell ref="A8:BF8"/>
    <mergeCell ref="BG8:BP8"/>
    <mergeCell ref="A9:BF9"/>
    <mergeCell ref="BG9:BP9"/>
    <mergeCell ref="A14:BF14"/>
    <mergeCell ref="BG14:BP14"/>
    <mergeCell ref="A15:BF15"/>
    <mergeCell ref="BG15:BP15"/>
    <mergeCell ref="A12:BF12"/>
    <mergeCell ref="BG12:BP12"/>
    <mergeCell ref="A13:BF13"/>
    <mergeCell ref="BG13:BP13"/>
    <mergeCell ref="A18:BP18"/>
    <mergeCell ref="T19:AH19"/>
    <mergeCell ref="A19:S19"/>
    <mergeCell ref="AI19:BP19"/>
    <mergeCell ref="A16:BF16"/>
    <mergeCell ref="BG16:BP16"/>
    <mergeCell ref="A17:BF17"/>
    <mergeCell ref="BG17:BP17"/>
    <mergeCell ref="A20:BP20"/>
    <mergeCell ref="A21:BP21"/>
    <mergeCell ref="A22:AT22"/>
    <mergeCell ref="A23:AT23"/>
    <mergeCell ref="AU22:BP22"/>
    <mergeCell ref="AU23:BP23"/>
    <mergeCell ref="A28:BP28"/>
    <mergeCell ref="A29:BP29"/>
    <mergeCell ref="AU24:BP24"/>
    <mergeCell ref="AU25:BP25"/>
    <mergeCell ref="AU26:BP26"/>
    <mergeCell ref="AU27:BP27"/>
    <mergeCell ref="A24:AT24"/>
    <mergeCell ref="A25:AT25"/>
    <mergeCell ref="A26:AT26"/>
    <mergeCell ref="A27:AT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28"/>
  <sheetViews>
    <sheetView showGridLines="0" zoomScalePageLayoutView="0" workbookViewId="0" topLeftCell="A1">
      <selection activeCell="AH10" sqref="AH10:AY10"/>
    </sheetView>
  </sheetViews>
  <sheetFormatPr defaultColWidth="1.875" defaultRowHeight="12.75"/>
  <cols>
    <col min="1" max="1" width="1.875" style="7" customWidth="1"/>
    <col min="2" max="2" width="2.25390625" style="7" customWidth="1"/>
    <col min="3" max="16384" width="1.875" style="7" customWidth="1"/>
  </cols>
  <sheetData>
    <row r="1" spans="1:68" ht="13.5">
      <c r="A1" s="198" t="s">
        <v>281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23" t="s">
        <v>0</v>
      </c>
      <c r="BE1" s="32" t="s">
        <v>95</v>
      </c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ht="12">
      <c r="A2" s="49" t="s">
        <v>157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</row>
    <row r="3" spans="1:68" ht="11.25">
      <c r="A3" s="141" t="s">
        <v>42</v>
      </c>
      <c r="B3" s="141"/>
      <c r="C3" s="141" t="s">
        <v>158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 t="s">
        <v>159</v>
      </c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 t="s">
        <v>160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139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</row>
    <row r="4" spans="1:68" ht="11.25">
      <c r="A4" s="141" t="s">
        <v>0</v>
      </c>
      <c r="B4" s="141"/>
      <c r="C4" s="141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 t="s">
        <v>2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 t="s">
        <v>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8</v>
      </c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</row>
    <row r="5" spans="1:68" ht="22.5" customHeight="1">
      <c r="A5" s="144" t="s">
        <v>0</v>
      </c>
      <c r="B5" s="144"/>
      <c r="C5" s="144" t="s">
        <v>282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 t="s">
        <v>1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97" t="s">
        <v>283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36">
        <v>30000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</row>
    <row r="6" spans="1:68" ht="22.5" customHeight="1">
      <c r="A6" s="144" t="s">
        <v>1</v>
      </c>
      <c r="B6" s="144"/>
      <c r="C6" s="144" t="s">
        <v>270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 t="s">
        <v>284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97" t="s">
        <v>285</v>
      </c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36">
        <v>500</v>
      </c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</row>
    <row r="7" spans="1:68" ht="25.5" customHeight="1">
      <c r="A7" s="144" t="s">
        <v>2</v>
      </c>
      <c r="B7" s="144"/>
      <c r="C7" s="144" t="s">
        <v>286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 t="s">
        <v>7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97" t="s">
        <v>287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36">
        <v>30000</v>
      </c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</row>
    <row r="8" spans="1:68" ht="52.5" customHeight="1">
      <c r="A8" s="144" t="s">
        <v>7</v>
      </c>
      <c r="B8" s="144"/>
      <c r="C8" s="144" t="s">
        <v>293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 t="s">
        <v>290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81" t="s">
        <v>289</v>
      </c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3"/>
      <c r="AZ8" s="136">
        <v>6800</v>
      </c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53.25" customHeight="1">
      <c r="A9" s="144" t="s">
        <v>8</v>
      </c>
      <c r="B9" s="144"/>
      <c r="C9" s="144" t="s">
        <v>293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 t="s">
        <v>292</v>
      </c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81" t="s">
        <v>291</v>
      </c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3"/>
      <c r="AZ9" s="136">
        <v>2847</v>
      </c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18.75" customHeight="1">
      <c r="A10" s="144" t="s">
        <v>9</v>
      </c>
      <c r="B10" s="144"/>
      <c r="C10" s="144" t="s">
        <v>293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 t="s">
        <v>294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97" t="s">
        <v>285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36">
        <v>500</v>
      </c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68" ht="11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ht="11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ht="11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ht="11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ht="11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ht="11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1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1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</row>
    <row r="19" spans="1:68" ht="11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</row>
    <row r="20" spans="1:68" ht="11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</row>
    <row r="21" spans="1:68" ht="11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</row>
    <row r="22" spans="1:68" ht="11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</row>
    <row r="23" spans="1:68" ht="11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</row>
    <row r="24" spans="1:68" ht="11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1:68" ht="11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</row>
    <row r="26" spans="1:68" ht="11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</row>
    <row r="27" spans="1:68" ht="11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</row>
    <row r="28" spans="1:68" ht="13.5">
      <c r="A28" s="196" t="s">
        <v>148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36">
        <f>SUM(AZ5:BP27)</f>
        <v>70647</v>
      </c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</row>
  </sheetData>
  <sheetProtection/>
  <mergeCells count="130">
    <mergeCell ref="AH6:AY6"/>
    <mergeCell ref="AZ6:BP6"/>
    <mergeCell ref="A2:BP2"/>
    <mergeCell ref="AZ3:BP3"/>
    <mergeCell ref="AH3:AY3"/>
    <mergeCell ref="R3:AG3"/>
    <mergeCell ref="C3:Q3"/>
    <mergeCell ref="A1:BC1"/>
    <mergeCell ref="BE1:BP1"/>
    <mergeCell ref="AZ5:BP5"/>
    <mergeCell ref="A4:B4"/>
    <mergeCell ref="C4:Q4"/>
    <mergeCell ref="R4:AG4"/>
    <mergeCell ref="AH4:AY4"/>
    <mergeCell ref="A5:B5"/>
    <mergeCell ref="C8:Q8"/>
    <mergeCell ref="R8:AG8"/>
    <mergeCell ref="AH8:AY8"/>
    <mergeCell ref="AZ8:BP8"/>
    <mergeCell ref="A7:B7"/>
    <mergeCell ref="A3:B3"/>
    <mergeCell ref="AZ4:BP4"/>
    <mergeCell ref="A6:B6"/>
    <mergeCell ref="C6:Q6"/>
    <mergeCell ref="R6:AG6"/>
    <mergeCell ref="C7:Q7"/>
    <mergeCell ref="R7:AG7"/>
    <mergeCell ref="AH7:AY7"/>
    <mergeCell ref="AZ9:BP9"/>
    <mergeCell ref="A9:B9"/>
    <mergeCell ref="C5:Q5"/>
    <mergeCell ref="R5:AG5"/>
    <mergeCell ref="AH5:AY5"/>
    <mergeCell ref="AZ7:BP7"/>
    <mergeCell ref="A8:B8"/>
    <mergeCell ref="A10:B10"/>
    <mergeCell ref="C10:Q10"/>
    <mergeCell ref="R10:AG10"/>
    <mergeCell ref="AH10:AY10"/>
    <mergeCell ref="AZ10:BP10"/>
    <mergeCell ref="C9:Q9"/>
    <mergeCell ref="R9:AG9"/>
    <mergeCell ref="AH9:AY9"/>
    <mergeCell ref="AZ11:BP11"/>
    <mergeCell ref="A12:B12"/>
    <mergeCell ref="C12:Q12"/>
    <mergeCell ref="R12:AG12"/>
    <mergeCell ref="AH12:AY12"/>
    <mergeCell ref="AZ12:BP12"/>
    <mergeCell ref="A11:B11"/>
    <mergeCell ref="C11:Q11"/>
    <mergeCell ref="R11:AG11"/>
    <mergeCell ref="AH11:AY11"/>
    <mergeCell ref="AZ13:BP13"/>
    <mergeCell ref="A14:B14"/>
    <mergeCell ref="C14:Q14"/>
    <mergeCell ref="R14:AG14"/>
    <mergeCell ref="AH14:AY14"/>
    <mergeCell ref="AZ14:BP14"/>
    <mergeCell ref="A13:B13"/>
    <mergeCell ref="C13:Q13"/>
    <mergeCell ref="R13:AG13"/>
    <mergeCell ref="AH13:AY13"/>
    <mergeCell ref="AZ15:BP15"/>
    <mergeCell ref="A16:B16"/>
    <mergeCell ref="C16:Q16"/>
    <mergeCell ref="R16:AG16"/>
    <mergeCell ref="AH16:AY16"/>
    <mergeCell ref="AZ16:BP16"/>
    <mergeCell ref="A15:B15"/>
    <mergeCell ref="C15:Q15"/>
    <mergeCell ref="R15:AG15"/>
    <mergeCell ref="AH15:AY15"/>
    <mergeCell ref="AZ17:BP17"/>
    <mergeCell ref="A18:B18"/>
    <mergeCell ref="C18:Q18"/>
    <mergeCell ref="R18:AG18"/>
    <mergeCell ref="AH18:AY18"/>
    <mergeCell ref="AZ18:BP18"/>
    <mergeCell ref="A17:B17"/>
    <mergeCell ref="C17:Q17"/>
    <mergeCell ref="R17:AG17"/>
    <mergeCell ref="AH17:AY17"/>
    <mergeCell ref="AZ19:BP19"/>
    <mergeCell ref="A20:B20"/>
    <mergeCell ref="C20:Q20"/>
    <mergeCell ref="R20:AG20"/>
    <mergeCell ref="AH20:AY20"/>
    <mergeCell ref="AZ20:BP20"/>
    <mergeCell ref="A19:B19"/>
    <mergeCell ref="C19:Q19"/>
    <mergeCell ref="R19:AG19"/>
    <mergeCell ref="AH19:AY19"/>
    <mergeCell ref="AZ21:BP21"/>
    <mergeCell ref="A22:B22"/>
    <mergeCell ref="C22:Q22"/>
    <mergeCell ref="R22:AG22"/>
    <mergeCell ref="AH22:AY22"/>
    <mergeCell ref="AZ22:BP22"/>
    <mergeCell ref="A21:B21"/>
    <mergeCell ref="C21:Q21"/>
    <mergeCell ref="R21:AG21"/>
    <mergeCell ref="AH21:AY21"/>
    <mergeCell ref="AZ23:BP23"/>
    <mergeCell ref="A24:B24"/>
    <mergeCell ref="C24:Q24"/>
    <mergeCell ref="R24:AG24"/>
    <mergeCell ref="AH24:AY24"/>
    <mergeCell ref="AZ24:BP24"/>
    <mergeCell ref="A23:B23"/>
    <mergeCell ref="C23:Q23"/>
    <mergeCell ref="R23:AG23"/>
    <mergeCell ref="AH23:AY23"/>
    <mergeCell ref="AZ25:BP25"/>
    <mergeCell ref="A26:B26"/>
    <mergeCell ref="C26:Q26"/>
    <mergeCell ref="R26:AG26"/>
    <mergeCell ref="AH26:AY26"/>
    <mergeCell ref="AZ26:BP26"/>
    <mergeCell ref="A25:B25"/>
    <mergeCell ref="C25:Q25"/>
    <mergeCell ref="R25:AG25"/>
    <mergeCell ref="AH25:AY25"/>
    <mergeCell ref="AZ27:BP27"/>
    <mergeCell ref="AZ28:BP28"/>
    <mergeCell ref="A28:AY28"/>
    <mergeCell ref="A27:B27"/>
    <mergeCell ref="C27:Q27"/>
    <mergeCell ref="R27:AG27"/>
    <mergeCell ref="AH27:AY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книги учета доходов и расходов предпринимателя, применяющего общую систему налогообложения</dc:title>
  <dc:subject/>
  <dc:creator/>
  <cp:keywords/>
  <dc:description>Подготовлено на базе материалов БСС «Система Главбух»</dc:description>
  <cp:lastModifiedBy>leontiev</cp:lastModifiedBy>
  <cp:lastPrinted>2012-04-30T05:36:38Z</cp:lastPrinted>
  <dcterms:created xsi:type="dcterms:W3CDTF">2003-06-12T09:11:17Z</dcterms:created>
  <dcterms:modified xsi:type="dcterms:W3CDTF">2012-07-18T14:02:36Z</dcterms:modified>
  <cp:category/>
  <cp:version/>
  <cp:contentType/>
  <cp:contentStatus/>
</cp:coreProperties>
</file>